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05" windowWidth="12015" windowHeight="5775" tabRatio="933" activeTab="0"/>
  </bookViews>
  <sheets>
    <sheet name="caratula" sheetId="1" r:id="rId1"/>
    <sheet name="Maestr.A" sheetId="2" r:id="rId2"/>
    <sheet name="Maestr.B" sheetId="3" r:id="rId3"/>
    <sheet name="Maestr.C" sheetId="4" r:id="rId4"/>
    <sheet name="Admin.A" sheetId="5" r:id="rId5"/>
    <sheet name="Admin.B" sheetId="6" r:id="rId6"/>
    <sheet name="Admin.C" sheetId="7" r:id="rId7"/>
    <sheet name="Admin.D" sheetId="8" r:id="rId8"/>
    <sheet name="Admin.E" sheetId="9" r:id="rId9"/>
    <sheet name="Admin.F" sheetId="10" r:id="rId10"/>
    <sheet name="Vendedor A" sheetId="11" r:id="rId11"/>
    <sheet name="Vendedor B" sheetId="12" r:id="rId12"/>
    <sheet name="Vendedor C" sheetId="13" r:id="rId13"/>
    <sheet name="Vendedor D" sheetId="14" r:id="rId14"/>
    <sheet name="Cajero A" sheetId="15" r:id="rId15"/>
    <sheet name="Cajero B" sheetId="16" r:id="rId16"/>
    <sheet name="Cajero C" sheetId="17" r:id="rId17"/>
    <sheet name="Aux.A" sheetId="18" r:id="rId18"/>
    <sheet name="Aux.B" sheetId="19" r:id="rId19"/>
    <sheet name="Aux. C" sheetId="20" r:id="rId20"/>
    <sheet name="Aux.Esp.A" sheetId="21" r:id="rId21"/>
    <sheet name="Aux.Esp.B" sheetId="22" r:id="rId22"/>
    <sheet name="Hoja1" sheetId="23" r:id="rId23"/>
  </sheets>
  <definedNames/>
  <calcPr fullCalcOnLoad="1"/>
</workbook>
</file>

<file path=xl/sharedStrings.xml><?xml version="1.0" encoding="utf-8"?>
<sst xmlns="http://schemas.openxmlformats.org/spreadsheetml/2006/main" count="267" uniqueCount="47">
  <si>
    <t>Maestranza A</t>
  </si>
  <si>
    <t>Antigüedad</t>
  </si>
  <si>
    <t>Años</t>
  </si>
  <si>
    <t>Básicos</t>
  </si>
  <si>
    <t xml:space="preserve"> Inicial</t>
  </si>
  <si>
    <t>LAS CIFRAS PRECEDENTES DEBERAN SER INCREMENTADAS CON LA ASIGNACION</t>
  </si>
  <si>
    <t>Maestranza B</t>
  </si>
  <si>
    <t>Maestranza C</t>
  </si>
  <si>
    <t>Administrativo A</t>
  </si>
  <si>
    <t>Administrativo C</t>
  </si>
  <si>
    <t>Administrativo D</t>
  </si>
  <si>
    <t>Adiministrativo E</t>
  </si>
  <si>
    <t>Administrativo F</t>
  </si>
  <si>
    <t>Vendedor A</t>
  </si>
  <si>
    <t>Vendedor B</t>
  </si>
  <si>
    <t>Vendedor C</t>
  </si>
  <si>
    <t>Vendedor D</t>
  </si>
  <si>
    <t>Cajero A</t>
  </si>
  <si>
    <t>Cajero B</t>
  </si>
  <si>
    <t>Cajero C</t>
  </si>
  <si>
    <t>Auxiliar A</t>
  </si>
  <si>
    <t>Auxiliar B</t>
  </si>
  <si>
    <t>Auxiliar C</t>
  </si>
  <si>
    <t>Auxiliar Especializado A</t>
  </si>
  <si>
    <t>Auxiliar Especializado B</t>
  </si>
  <si>
    <t>COMPLEMENTARIA  ESTABLECIDA POR EL ARTICULO 40 DEL CONVENIO 130/75.</t>
  </si>
  <si>
    <t>ocupaciones de jornada completa.</t>
  </si>
  <si>
    <t xml:space="preserve">1) Entra en vigencia al 1º de Abril de 2016. </t>
  </si>
  <si>
    <t>Ciudad de Olavarria,  marzo de 2016</t>
  </si>
  <si>
    <t>2) Es del 20 % y se incorpora a los básicos vigentes a Noviembre 2015.</t>
  </si>
  <si>
    <t xml:space="preserve">   </t>
  </si>
  <si>
    <t xml:space="preserve">    legal o convencional, esta gratificación será proporcional a la jornada laboral cumplida</t>
  </si>
  <si>
    <t>Con Fechas 1º al 7 de abril y 1º al 7 de junio del corriente año, SE OTORGARA</t>
  </si>
  <si>
    <t xml:space="preserve">UNA ASIGNACION NO REMUNERATIVA DE CARÁCTER  EXTRAORDINARIO Y  </t>
  </si>
  <si>
    <t xml:space="preserve">PROPORCIONAL A JORNADA LABORAL  </t>
  </si>
  <si>
    <t>EXCEPCIONAL DE DOS CUOTAS DE: $ 1.000,00 (PESOS UN MIL ) CADA UNA.</t>
  </si>
  <si>
    <t>EXCEPCIONAL  DE DOS CUOTAS DE: $ 1.000,00 (PESOS UN MIL ) CADA UNA.</t>
  </si>
  <si>
    <t>Administrativo B</t>
  </si>
  <si>
    <t xml:space="preserve">    dos mil ) , bajo la denominación "Gratificación extraordinaria acuerdo 2016" en dos cuotas de $ 1000 (pesos un mil) </t>
  </si>
  <si>
    <r>
      <t xml:space="preserve">3) En septiembre del 2016  las partes firmantes del acuerdo se reunirán para convenir </t>
    </r>
    <r>
      <rPr>
        <b/>
        <sz val="14"/>
        <rFont val="Calibri"/>
        <family val="2"/>
      </rPr>
      <t>el incremento correspondiente a</t>
    </r>
  </si>
  <si>
    <r>
      <t xml:space="preserve">     </t>
    </r>
    <r>
      <rPr>
        <b/>
        <sz val="14"/>
        <rFont val="Calibri"/>
        <family val="2"/>
      </rPr>
      <t>las escalas del mes de octubre de 2016</t>
    </r>
    <r>
      <rPr>
        <sz val="14"/>
        <rFont val="Calibri"/>
        <family val="2"/>
      </rPr>
      <t xml:space="preserve"> </t>
    </r>
  </si>
  <si>
    <t>4) Se otorgará una asignación  no remunerativa por única  vez, de carácter extraordinario y excepcional de $ 2000 (pesos</t>
  </si>
  <si>
    <t xml:space="preserve">    del corriente año.   Para los trabajadores de tarea discontinua, a tiempo parcial o bajo el régimen de jornada reducida,</t>
  </si>
  <si>
    <t xml:space="preserve">    cada una. Estas sumas deben hacerse efectivas del 1 al 7 de abril  la primera y la segunda del 1 al 7 de junio ,ambas</t>
  </si>
  <si>
    <t xml:space="preserve">     “CALCULO SALARIAL - ACUERDO MARZO 2016"</t>
  </si>
  <si>
    <t xml:space="preserve">Los cálculos presentados a continuación fueron realizados según pautas del Acuerdo Salarial Marzo 2016 en base a las </t>
  </si>
  <si>
    <t>ASPECTOS GENERALES DEL ACUERDO COLECTIVO MARZO 2016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</si>
</sst>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 $ &quot;#,##0.00\ ;&quot; $ -&quot;#,##0.00\ ;&quot; $ -&quot;#\ ;@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11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8"/>
      <color indexed="25"/>
      <name val="Arial"/>
      <family val="2"/>
    </font>
    <font>
      <b/>
      <sz val="16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22"/>
      <name val="Times New Roman"/>
      <family val="1"/>
    </font>
    <font>
      <b/>
      <sz val="22"/>
      <name val="Times New Roman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92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7" fillId="0" borderId="0" xfId="0" applyFont="1" applyBorder="1" applyAlignment="1">
      <alignment/>
    </xf>
    <xf numFmtId="0" fontId="7" fillId="33" borderId="0" xfId="0" applyFont="1" applyFill="1" applyBorder="1" applyAlignment="1">
      <alignment horizontal="left" vertical="center"/>
    </xf>
    <xf numFmtId="0" fontId="54" fillId="0" borderId="0" xfId="0" applyFont="1" applyAlignment="1">
      <alignment/>
    </xf>
    <xf numFmtId="0" fontId="7" fillId="33" borderId="0" xfId="0" applyNumberFormat="1" applyFont="1" applyFill="1" applyBorder="1" applyAlignment="1">
      <alignment horizontal="left" vertical="center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44" fontId="0" fillId="0" borderId="0" xfId="48" applyFont="1" applyAlignment="1">
      <alignment/>
    </xf>
    <xf numFmtId="44" fontId="55" fillId="0" borderId="0" xfId="48" applyFont="1" applyAlignment="1">
      <alignment/>
    </xf>
    <xf numFmtId="44" fontId="5" fillId="0" borderId="0" xfId="48" applyFont="1" applyFill="1" applyBorder="1" applyAlignment="1">
      <alignment vertical="center"/>
    </xf>
    <xf numFmtId="44" fontId="5" fillId="0" borderId="0" xfId="48" applyFont="1" applyBorder="1" applyAlignment="1">
      <alignment/>
    </xf>
    <xf numFmtId="44" fontId="53" fillId="0" borderId="0" xfId="48" applyFont="1" applyFill="1" applyAlignment="1">
      <alignment/>
    </xf>
    <xf numFmtId="44" fontId="56" fillId="0" borderId="0" xfId="48" applyFont="1" applyAlignment="1">
      <alignment/>
    </xf>
    <xf numFmtId="44" fontId="53" fillId="34" borderId="10" xfId="0" applyNumberFormat="1" applyFont="1" applyFill="1" applyBorder="1" applyAlignment="1">
      <alignment/>
    </xf>
    <xf numFmtId="44" fontId="53" fillId="28" borderId="11" xfId="0" applyNumberFormat="1" applyFont="1" applyFill="1" applyBorder="1" applyAlignment="1">
      <alignment/>
    </xf>
    <xf numFmtId="44" fontId="53" fillId="34" borderId="12" xfId="0" applyNumberFormat="1" applyFont="1" applyFill="1" applyBorder="1" applyAlignment="1">
      <alignment/>
    </xf>
    <xf numFmtId="44" fontId="53" fillId="34" borderId="13" xfId="0" applyNumberFormat="1" applyFont="1" applyFill="1" applyBorder="1" applyAlignment="1">
      <alignment/>
    </xf>
    <xf numFmtId="44" fontId="53" fillId="34" borderId="12" xfId="48" applyFont="1" applyFill="1" applyBorder="1" applyAlignment="1">
      <alignment/>
    </xf>
    <xf numFmtId="44" fontId="53" fillId="34" borderId="13" xfId="48" applyFont="1" applyFill="1" applyBorder="1" applyAlignment="1">
      <alignment/>
    </xf>
    <xf numFmtId="0" fontId="3" fillId="35" borderId="14" xfId="0" applyFont="1" applyFill="1" applyBorder="1" applyAlignment="1">
      <alignment horizontal="center" vertical="center"/>
    </xf>
    <xf numFmtId="164" fontId="3" fillId="36" borderId="15" xfId="48" applyNumberFormat="1" applyFont="1" applyFill="1" applyBorder="1" applyAlignment="1">
      <alignment horizontal="center" vertical="center"/>
    </xf>
    <xf numFmtId="164" fontId="3" fillId="37" borderId="15" xfId="48" applyNumberFormat="1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17" fontId="4" fillId="38" borderId="18" xfId="48" applyNumberFormat="1" applyFont="1" applyFill="1" applyBorder="1" applyAlignment="1">
      <alignment horizontal="center" vertical="center"/>
    </xf>
    <xf numFmtId="17" fontId="4" fillId="39" borderId="19" xfId="0" applyNumberFormat="1" applyFont="1" applyFill="1" applyBorder="1" applyAlignment="1">
      <alignment horizontal="center" vertical="center"/>
    </xf>
    <xf numFmtId="44" fontId="53" fillId="34" borderId="20" xfId="48" applyFont="1" applyFill="1" applyBorder="1" applyAlignment="1">
      <alignment/>
    </xf>
    <xf numFmtId="44" fontId="53" fillId="28" borderId="21" xfId="0" applyNumberFormat="1" applyFont="1" applyFill="1" applyBorder="1" applyAlignment="1">
      <alignment/>
    </xf>
    <xf numFmtId="0" fontId="53" fillId="35" borderId="22" xfId="0" applyFont="1" applyFill="1" applyBorder="1" applyAlignment="1">
      <alignment horizontal="center" vertical="center"/>
    </xf>
    <xf numFmtId="0" fontId="53" fillId="35" borderId="23" xfId="0" applyFont="1" applyFill="1" applyBorder="1" applyAlignment="1">
      <alignment horizontal="center" vertical="center"/>
    </xf>
    <xf numFmtId="44" fontId="53" fillId="28" borderId="21" xfId="48" applyFont="1" applyFill="1" applyBorder="1" applyAlignment="1">
      <alignment/>
    </xf>
    <xf numFmtId="44" fontId="53" fillId="34" borderId="20" xfId="0" applyNumberFormat="1" applyFont="1" applyFill="1" applyBorder="1" applyAlignment="1">
      <alignment/>
    </xf>
    <xf numFmtId="44" fontId="53" fillId="34" borderId="24" xfId="48" applyFont="1" applyFill="1" applyBorder="1" applyAlignment="1">
      <alignment/>
    </xf>
    <xf numFmtId="44" fontId="53" fillId="34" borderId="25" xfId="48" applyFont="1" applyFill="1" applyBorder="1" applyAlignment="1">
      <alignment/>
    </xf>
    <xf numFmtId="44" fontId="53" fillId="34" borderId="26" xfId="48" applyFont="1" applyFill="1" applyBorder="1" applyAlignment="1">
      <alignment/>
    </xf>
    <xf numFmtId="44" fontId="53" fillId="34" borderId="24" xfId="0" applyNumberFormat="1" applyFont="1" applyFill="1" applyBorder="1" applyAlignment="1">
      <alignment/>
    </xf>
    <xf numFmtId="44" fontId="53" fillId="34" borderId="25" xfId="0" applyNumberFormat="1" applyFont="1" applyFill="1" applyBorder="1" applyAlignment="1">
      <alignment/>
    </xf>
    <xf numFmtId="44" fontId="53" fillId="34" borderId="26" xfId="0" applyNumberFormat="1" applyFont="1" applyFill="1" applyBorder="1" applyAlignment="1">
      <alignment/>
    </xf>
    <xf numFmtId="44" fontId="53" fillId="28" borderId="11" xfId="0" applyNumberFormat="1" applyFont="1" applyFill="1" applyBorder="1" applyAlignment="1">
      <alignment horizontal="center"/>
    </xf>
    <xf numFmtId="0" fontId="57" fillId="0" borderId="0" xfId="0" applyFont="1" applyBorder="1" applyAlignment="1">
      <alignment/>
    </xf>
    <xf numFmtId="0" fontId="57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59" fillId="16" borderId="0" xfId="0" applyFont="1" applyFill="1" applyAlignment="1">
      <alignment/>
    </xf>
    <xf numFmtId="0" fontId="19" fillId="35" borderId="27" xfId="0" applyFont="1" applyFill="1" applyBorder="1" applyAlignment="1">
      <alignment horizontal="center" vertical="center"/>
    </xf>
    <xf numFmtId="17" fontId="20" fillId="38" borderId="14" xfId="48" applyNumberFormat="1" applyFont="1" applyFill="1" applyBorder="1" applyAlignment="1">
      <alignment horizontal="center" vertical="center"/>
    </xf>
    <xf numFmtId="17" fontId="21" fillId="39" borderId="28" xfId="0" applyNumberFormat="1" applyFont="1" applyFill="1" applyBorder="1" applyAlignment="1">
      <alignment horizontal="center" vertical="center"/>
    </xf>
    <xf numFmtId="0" fontId="19" fillId="35" borderId="14" xfId="0" applyFont="1" applyFill="1" applyBorder="1" applyAlignment="1">
      <alignment horizontal="center" vertical="center"/>
    </xf>
    <xf numFmtId="164" fontId="19" fillId="36" borderId="15" xfId="48" applyNumberFormat="1" applyFont="1" applyFill="1" applyBorder="1" applyAlignment="1">
      <alignment horizontal="center" vertical="center"/>
    </xf>
    <xf numFmtId="164" fontId="19" fillId="37" borderId="28" xfId="48" applyNumberFormat="1" applyFont="1" applyFill="1" applyBorder="1" applyAlignment="1">
      <alignment horizontal="center" vertical="center"/>
    </xf>
    <xf numFmtId="0" fontId="19" fillId="35" borderId="16" xfId="0" applyFont="1" applyFill="1" applyBorder="1" applyAlignment="1">
      <alignment horizontal="center" vertical="center"/>
    </xf>
    <xf numFmtId="44" fontId="53" fillId="28" borderId="29" xfId="0" applyNumberFormat="1" applyFont="1" applyFill="1" applyBorder="1" applyAlignment="1">
      <alignment/>
    </xf>
    <xf numFmtId="0" fontId="0" fillId="35" borderId="22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44" fontId="53" fillId="28" borderId="30" xfId="0" applyNumberFormat="1" applyFont="1" applyFill="1" applyBorder="1" applyAlignment="1">
      <alignment/>
    </xf>
    <xf numFmtId="0" fontId="19" fillId="35" borderId="17" xfId="0" applyFont="1" applyFill="1" applyBorder="1" applyAlignment="1">
      <alignment horizontal="center" vertical="center"/>
    </xf>
    <xf numFmtId="17" fontId="20" fillId="38" borderId="18" xfId="48" applyNumberFormat="1" applyFont="1" applyFill="1" applyBorder="1" applyAlignment="1">
      <alignment horizontal="center" vertical="center"/>
    </xf>
    <xf numFmtId="17" fontId="20" fillId="39" borderId="19" xfId="0" applyNumberFormat="1" applyFont="1" applyFill="1" applyBorder="1" applyAlignment="1">
      <alignment horizontal="center" vertical="center"/>
    </xf>
    <xf numFmtId="0" fontId="19" fillId="35" borderId="31" xfId="0" applyFont="1" applyFill="1" applyBorder="1" applyAlignment="1">
      <alignment horizontal="center" vertical="center"/>
    </xf>
    <xf numFmtId="164" fontId="19" fillId="36" borderId="14" xfId="48" applyNumberFormat="1" applyFont="1" applyFill="1" applyBorder="1" applyAlignment="1">
      <alignment horizontal="center" vertical="center"/>
    </xf>
    <xf numFmtId="164" fontId="19" fillId="37" borderId="15" xfId="48" applyNumberFormat="1" applyFont="1" applyFill="1" applyBorder="1" applyAlignment="1">
      <alignment horizontal="center" vertical="center"/>
    </xf>
    <xf numFmtId="17" fontId="20" fillId="40" borderId="18" xfId="48" applyNumberFormat="1" applyFont="1" applyFill="1" applyBorder="1" applyAlignment="1">
      <alignment horizontal="center" vertical="center"/>
    </xf>
    <xf numFmtId="164" fontId="19" fillId="41" borderId="15" xfId="48" applyNumberFormat="1" applyFont="1" applyFill="1" applyBorder="1" applyAlignment="1">
      <alignment horizontal="center" vertical="center"/>
    </xf>
    <xf numFmtId="0" fontId="19" fillId="35" borderId="32" xfId="0" applyFont="1" applyFill="1" applyBorder="1" applyAlignment="1">
      <alignment horizontal="center" vertical="center"/>
    </xf>
    <xf numFmtId="164" fontId="19" fillId="36" borderId="33" xfId="48" applyNumberFormat="1" applyFont="1" applyFill="1" applyBorder="1" applyAlignment="1">
      <alignment horizontal="center" vertical="center"/>
    </xf>
    <xf numFmtId="0" fontId="19" fillId="35" borderId="34" xfId="0" applyFont="1" applyFill="1" applyBorder="1" applyAlignment="1">
      <alignment horizontal="center" vertical="center"/>
    </xf>
    <xf numFmtId="0" fontId="19" fillId="35" borderId="35" xfId="0" applyFont="1" applyFill="1" applyBorder="1" applyAlignment="1">
      <alignment horizontal="center" vertical="center"/>
    </xf>
    <xf numFmtId="17" fontId="20" fillId="39" borderId="15" xfId="0" applyNumberFormat="1" applyFont="1" applyFill="1" applyBorder="1" applyAlignment="1">
      <alignment horizontal="center" vertical="center"/>
    </xf>
    <xf numFmtId="0" fontId="19" fillId="35" borderId="13" xfId="0" applyFont="1" applyFill="1" applyBorder="1" applyAlignment="1">
      <alignment horizontal="center" vertical="center"/>
    </xf>
    <xf numFmtId="164" fontId="19" fillId="36" borderId="36" xfId="48" applyNumberFormat="1" applyFont="1" applyFill="1" applyBorder="1" applyAlignment="1">
      <alignment horizontal="center" vertical="center"/>
    </xf>
    <xf numFmtId="164" fontId="19" fillId="37" borderId="36" xfId="48" applyNumberFormat="1" applyFont="1" applyFill="1" applyBorder="1" applyAlignment="1">
      <alignment horizontal="center" vertical="center"/>
    </xf>
    <xf numFmtId="164" fontId="19" fillId="42" borderId="15" xfId="48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13" fillId="43" borderId="37" xfId="0" applyFont="1" applyFill="1" applyBorder="1" applyAlignment="1">
      <alignment horizontal="center" vertical="center" textRotation="90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0" fillId="0" borderId="40" xfId="0" applyFont="1" applyFill="1" applyBorder="1" applyAlignment="1">
      <alignment horizontal="center"/>
    </xf>
    <xf numFmtId="0" fontId="60" fillId="0" borderId="41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14" fillId="43" borderId="10" xfId="0" applyFont="1" applyFill="1" applyBorder="1" applyAlignment="1">
      <alignment horizontal="center" vertical="center" textRotation="90"/>
    </xf>
    <xf numFmtId="0" fontId="14" fillId="43" borderId="42" xfId="0" applyFont="1" applyFill="1" applyBorder="1" applyAlignment="1">
      <alignment horizontal="center" vertical="center" textRotation="90"/>
    </xf>
    <xf numFmtId="0" fontId="14" fillId="43" borderId="43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/>
    </xf>
    <xf numFmtId="0" fontId="14" fillId="43" borderId="35" xfId="0" applyFont="1" applyFill="1" applyBorder="1" applyAlignment="1">
      <alignment horizontal="center" vertical="center" textRotation="9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0</xdr:rowOff>
    </xdr:from>
    <xdr:to>
      <xdr:col>10</xdr:col>
      <xdr:colOff>400050</xdr:colOff>
      <xdr:row>8</xdr:row>
      <xdr:rowOff>66675</xdr:rowOff>
    </xdr:to>
    <xdr:pic>
      <xdr:nvPicPr>
        <xdr:cNvPr id="1" name="Imagen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76295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5</xdr:col>
      <xdr:colOff>9525</xdr:colOff>
      <xdr:row>6</xdr:row>
      <xdr:rowOff>114300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0"/>
          <a:ext cx="36385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1114425</xdr:colOff>
      <xdr:row>6</xdr:row>
      <xdr:rowOff>123825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36576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4</xdr:col>
      <xdr:colOff>1114425</xdr:colOff>
      <xdr:row>6</xdr:row>
      <xdr:rowOff>161925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36480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5</xdr:col>
      <xdr:colOff>0</xdr:colOff>
      <xdr:row>6</xdr:row>
      <xdr:rowOff>85725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0"/>
          <a:ext cx="3629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4</xdr:col>
      <xdr:colOff>1114425</xdr:colOff>
      <xdr:row>6</xdr:row>
      <xdr:rowOff>142875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36195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4</xdr:col>
      <xdr:colOff>1114425</xdr:colOff>
      <xdr:row>6</xdr:row>
      <xdr:rowOff>95250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36480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4</xdr:col>
      <xdr:colOff>1114425</xdr:colOff>
      <xdr:row>6</xdr:row>
      <xdr:rowOff>57150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36480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4</xdr:col>
      <xdr:colOff>1114425</xdr:colOff>
      <xdr:row>6</xdr:row>
      <xdr:rowOff>104775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36480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4</xdr:col>
      <xdr:colOff>1114425</xdr:colOff>
      <xdr:row>6</xdr:row>
      <xdr:rowOff>133350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0"/>
          <a:ext cx="36385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5</xdr:col>
      <xdr:colOff>0</xdr:colOff>
      <xdr:row>6</xdr:row>
      <xdr:rowOff>104775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0"/>
          <a:ext cx="36385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0</xdr:rowOff>
    </xdr:from>
    <xdr:to>
      <xdr:col>5</xdr:col>
      <xdr:colOff>0</xdr:colOff>
      <xdr:row>7</xdr:row>
      <xdr:rowOff>76200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35337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0</xdr:rowOff>
    </xdr:from>
    <xdr:to>
      <xdr:col>4</xdr:col>
      <xdr:colOff>1114425</xdr:colOff>
      <xdr:row>6</xdr:row>
      <xdr:rowOff>85725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36576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1114425</xdr:colOff>
      <xdr:row>6</xdr:row>
      <xdr:rowOff>104775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36671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5</xdr:col>
      <xdr:colOff>0</xdr:colOff>
      <xdr:row>6</xdr:row>
      <xdr:rowOff>152400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0"/>
          <a:ext cx="38100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0</xdr:rowOff>
    </xdr:from>
    <xdr:to>
      <xdr:col>5</xdr:col>
      <xdr:colOff>0</xdr:colOff>
      <xdr:row>7</xdr:row>
      <xdr:rowOff>171450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0"/>
          <a:ext cx="36576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4</xdr:col>
      <xdr:colOff>933450</xdr:colOff>
      <xdr:row>6</xdr:row>
      <xdr:rowOff>161925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34766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0</xdr:rowOff>
    </xdr:from>
    <xdr:to>
      <xdr:col>5</xdr:col>
      <xdr:colOff>0</xdr:colOff>
      <xdr:row>6</xdr:row>
      <xdr:rowOff>152400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36576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1114425</xdr:colOff>
      <xdr:row>6</xdr:row>
      <xdr:rowOff>76200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36576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5</xdr:col>
      <xdr:colOff>0</xdr:colOff>
      <xdr:row>6</xdr:row>
      <xdr:rowOff>152400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36480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1114425</xdr:colOff>
      <xdr:row>6</xdr:row>
      <xdr:rowOff>123825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36576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19050</xdr:colOff>
      <xdr:row>6</xdr:row>
      <xdr:rowOff>133350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36861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K29"/>
  <sheetViews>
    <sheetView tabSelected="1" zoomScale="60" zoomScaleNormal="60" zoomScalePageLayoutView="0" workbookViewId="0" topLeftCell="A1">
      <selection activeCell="A16" sqref="A16"/>
    </sheetView>
  </sheetViews>
  <sheetFormatPr defaultColWidth="11.421875" defaultRowHeight="15"/>
  <sheetData>
    <row r="10" spans="1:11" ht="23.25">
      <c r="A10" s="80" t="s">
        <v>44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</row>
    <row r="11" spans="1:10" ht="15">
      <c r="A11" s="1"/>
      <c r="B11" s="2"/>
      <c r="C11" s="2"/>
      <c r="D11" s="2"/>
      <c r="E11" s="2"/>
      <c r="F11" s="2"/>
      <c r="G11" s="2"/>
      <c r="H11" s="2"/>
      <c r="I11" s="2"/>
      <c r="J11" s="2"/>
    </row>
    <row r="12" spans="1:10" s="7" customFormat="1" ht="18.75">
      <c r="A12" s="5" t="s">
        <v>45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s="7" customFormat="1" ht="18.75">
      <c r="A13" s="5" t="s">
        <v>26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s="7" customFormat="1" ht="18.7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s="7" customFormat="1" ht="18.75">
      <c r="A15" s="8" t="s">
        <v>46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7" customFormat="1" ht="18.75">
      <c r="A16" s="8"/>
      <c r="B16" s="5"/>
      <c r="C16" s="5"/>
      <c r="D16" s="5"/>
      <c r="E16" s="5"/>
      <c r="F16" s="5"/>
      <c r="G16" s="5"/>
      <c r="H16" s="5"/>
      <c r="I16" s="5"/>
      <c r="J16" s="5"/>
    </row>
    <row r="17" spans="1:10" s="7" customFormat="1" ht="18.75">
      <c r="A17" s="6" t="s">
        <v>27</v>
      </c>
      <c r="B17" s="6"/>
      <c r="C17" s="6"/>
      <c r="D17" s="6"/>
      <c r="E17" s="6"/>
      <c r="F17" s="6"/>
      <c r="G17" s="6"/>
      <c r="H17" s="6"/>
      <c r="I17" s="6"/>
      <c r="J17" s="6"/>
    </row>
    <row r="18" spans="1:10" s="7" customFormat="1" ht="18.75">
      <c r="A18" s="6" t="s">
        <v>29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s="7" customFormat="1" ht="18.75">
      <c r="A19" s="9" t="s">
        <v>39</v>
      </c>
      <c r="B19" s="9"/>
      <c r="C19" s="9"/>
      <c r="D19" s="9"/>
      <c r="E19" s="9"/>
      <c r="F19" s="9"/>
      <c r="G19" s="10"/>
      <c r="H19" s="10"/>
      <c r="I19" s="10"/>
      <c r="J19" s="10"/>
    </row>
    <row r="20" spans="1:10" s="7" customFormat="1" ht="18.75">
      <c r="A20" s="9" t="s">
        <v>40</v>
      </c>
      <c r="B20" s="9"/>
      <c r="C20" s="9"/>
      <c r="D20" s="9"/>
      <c r="E20" s="9"/>
      <c r="F20" s="9"/>
      <c r="G20" s="10"/>
      <c r="H20" s="10"/>
      <c r="I20" s="10"/>
      <c r="J20" s="10"/>
    </row>
    <row r="21" spans="1:10" s="7" customFormat="1" ht="18.75">
      <c r="A21" s="9" t="s">
        <v>41</v>
      </c>
      <c r="B21" s="9"/>
      <c r="C21" s="9"/>
      <c r="D21" s="9"/>
      <c r="E21" s="9"/>
      <c r="F21" s="9"/>
      <c r="G21" s="10"/>
      <c r="H21" s="10"/>
      <c r="I21" s="10"/>
      <c r="J21" s="10"/>
    </row>
    <row r="22" spans="1:10" s="7" customFormat="1" ht="18.75">
      <c r="A22" s="9" t="s">
        <v>38</v>
      </c>
      <c r="B22" s="9"/>
      <c r="C22" s="9"/>
      <c r="D22" s="9"/>
      <c r="E22" s="9"/>
      <c r="F22" s="9"/>
      <c r="G22" s="10"/>
      <c r="H22" s="10"/>
      <c r="I22" s="10"/>
      <c r="J22" s="10"/>
    </row>
    <row r="23" spans="1:10" s="7" customFormat="1" ht="18.75">
      <c r="A23" s="9" t="s">
        <v>43</v>
      </c>
      <c r="B23" s="9"/>
      <c r="C23" s="9"/>
      <c r="D23" s="9"/>
      <c r="E23" s="9"/>
      <c r="F23" s="9"/>
      <c r="G23" s="10"/>
      <c r="H23" s="10"/>
      <c r="I23" s="10"/>
      <c r="J23" s="10"/>
    </row>
    <row r="24" spans="1:10" s="7" customFormat="1" ht="18.75">
      <c r="A24" s="9" t="s">
        <v>42</v>
      </c>
      <c r="B24" s="9"/>
      <c r="C24" s="9"/>
      <c r="D24" s="9"/>
      <c r="E24" s="9"/>
      <c r="F24" s="9"/>
      <c r="G24" s="10"/>
      <c r="H24" s="10"/>
      <c r="I24" s="10"/>
      <c r="J24" s="10"/>
    </row>
    <row r="25" spans="1:10" s="7" customFormat="1" ht="18.75">
      <c r="A25" s="9" t="s">
        <v>31</v>
      </c>
      <c r="B25" s="9"/>
      <c r="C25" s="9"/>
      <c r="D25" s="9"/>
      <c r="E25" s="5"/>
      <c r="F25" s="5"/>
      <c r="G25" s="5"/>
      <c r="H25" s="5"/>
      <c r="I25" s="5"/>
      <c r="J25" s="5"/>
    </row>
    <row r="26" spans="1:10" s="7" customFormat="1" ht="18.75">
      <c r="A26" s="9" t="s">
        <v>30</v>
      </c>
      <c r="B26" s="9"/>
      <c r="C26" s="9"/>
      <c r="D26" s="9"/>
      <c r="E26" s="5"/>
      <c r="F26" s="5"/>
      <c r="G26" s="5"/>
      <c r="H26" s="5"/>
      <c r="I26" s="5"/>
      <c r="J26" s="5"/>
    </row>
    <row r="27" spans="1:10" s="7" customFormat="1" ht="18.75">
      <c r="A27" s="9"/>
      <c r="B27" s="9"/>
      <c r="C27" s="9"/>
      <c r="D27" s="9"/>
      <c r="E27" s="5"/>
      <c r="F27" s="5"/>
      <c r="G27" s="5"/>
      <c r="H27" s="5"/>
      <c r="I27" s="5"/>
      <c r="J27" s="5"/>
    </row>
    <row r="28" spans="1:10" s="7" customFormat="1" ht="18.75">
      <c r="A28" s="9"/>
      <c r="F28" s="9"/>
      <c r="G28" s="10"/>
      <c r="H28" s="10" t="s">
        <v>28</v>
      </c>
      <c r="I28" s="10"/>
      <c r="J28" s="10"/>
    </row>
    <row r="29" ht="18.75">
      <c r="A29" s="7"/>
    </row>
  </sheetData>
  <sheetProtection/>
  <mergeCells count="1">
    <mergeCell ref="A10:K10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8:F52"/>
  <sheetViews>
    <sheetView zoomScalePageLayoutView="0" workbookViewId="0" topLeftCell="A1">
      <selection activeCell="A1" sqref="A1"/>
    </sheetView>
  </sheetViews>
  <sheetFormatPr defaultColWidth="11.421875" defaultRowHeight="15"/>
  <cols>
    <col min="2" max="3" width="10.7109375" style="0" customWidth="1"/>
    <col min="4" max="4" width="16.7109375" style="0" customWidth="1"/>
    <col min="5" max="5" width="16.57421875" style="0" customWidth="1"/>
    <col min="6" max="6" width="13.7109375" style="0" customWidth="1"/>
    <col min="7" max="7" width="10.8515625" style="0" customWidth="1"/>
  </cols>
  <sheetData>
    <row r="8" spans="2:6" ht="21" thickBot="1">
      <c r="B8" s="84" t="s">
        <v>12</v>
      </c>
      <c r="C8" s="84"/>
      <c r="D8" s="84"/>
      <c r="E8" s="84"/>
      <c r="F8" s="48"/>
    </row>
    <row r="9" spans="2:5" ht="15.75" thickBot="1">
      <c r="B9" s="87" t="s">
        <v>1</v>
      </c>
      <c r="C9" s="63"/>
      <c r="D9" s="64">
        <v>42309</v>
      </c>
      <c r="E9" s="65">
        <v>42461</v>
      </c>
    </row>
    <row r="10" spans="2:5" ht="15.75" thickBot="1">
      <c r="B10" s="88"/>
      <c r="C10" s="55" t="s">
        <v>2</v>
      </c>
      <c r="D10" s="56" t="s">
        <v>3</v>
      </c>
      <c r="E10" s="68" t="s">
        <v>3</v>
      </c>
    </row>
    <row r="11" spans="2:5" ht="15">
      <c r="B11" s="88"/>
      <c r="C11" s="58" t="s">
        <v>4</v>
      </c>
      <c r="D11" s="38">
        <v>11591.212884216513</v>
      </c>
      <c r="E11" s="34">
        <f>D11+D11*20%</f>
        <v>13909.455461059815</v>
      </c>
    </row>
    <row r="12" spans="2:5" ht="15">
      <c r="B12" s="88"/>
      <c r="C12" s="35">
        <v>1</v>
      </c>
      <c r="D12" s="22">
        <v>11741.216949945156</v>
      </c>
      <c r="E12" s="34">
        <f aca="true" t="shared" si="0" ref="E12:E46">D12+D12*20%</f>
        <v>14089.460339934187</v>
      </c>
    </row>
    <row r="13" spans="2:5" ht="15">
      <c r="B13" s="88"/>
      <c r="C13" s="35">
        <f aca="true" t="shared" si="1" ref="C13:C45">+C12+1</f>
        <v>2</v>
      </c>
      <c r="D13" s="22">
        <v>11871.283898030668</v>
      </c>
      <c r="E13" s="34">
        <f t="shared" si="0"/>
        <v>14245.540677636802</v>
      </c>
    </row>
    <row r="14" spans="2:5" ht="15">
      <c r="B14" s="88"/>
      <c r="C14" s="35">
        <f t="shared" si="1"/>
        <v>3</v>
      </c>
      <c r="D14" s="22">
        <v>11991.20533062915</v>
      </c>
      <c r="E14" s="34">
        <f t="shared" si="0"/>
        <v>14389.446396754978</v>
      </c>
    </row>
    <row r="15" spans="2:5" ht="15">
      <c r="B15" s="88"/>
      <c r="C15" s="35">
        <f t="shared" si="1"/>
        <v>4</v>
      </c>
      <c r="D15" s="22">
        <v>12111.362705448253</v>
      </c>
      <c r="E15" s="34">
        <f t="shared" si="0"/>
        <v>14533.635246537904</v>
      </c>
    </row>
    <row r="16" spans="2:5" ht="15">
      <c r="B16" s="88"/>
      <c r="C16" s="35">
        <f t="shared" si="1"/>
        <v>5</v>
      </c>
      <c r="D16" s="22">
        <v>12231.697036932834</v>
      </c>
      <c r="E16" s="34">
        <f t="shared" si="0"/>
        <v>14678.036444319401</v>
      </c>
    </row>
    <row r="17" spans="2:5" ht="15">
      <c r="B17" s="88"/>
      <c r="C17" s="35">
        <f t="shared" si="1"/>
        <v>6</v>
      </c>
      <c r="D17" s="22">
        <v>12352.267310638037</v>
      </c>
      <c r="E17" s="34">
        <f t="shared" si="0"/>
        <v>14822.720772765644</v>
      </c>
    </row>
    <row r="18" spans="2:5" ht="15">
      <c r="B18" s="88"/>
      <c r="C18" s="35">
        <f t="shared" si="1"/>
        <v>7</v>
      </c>
      <c r="D18" s="22">
        <v>12473.073526563872</v>
      </c>
      <c r="E18" s="34">
        <f t="shared" si="0"/>
        <v>14967.688231876647</v>
      </c>
    </row>
    <row r="19" spans="2:5" ht="15">
      <c r="B19" s="88"/>
      <c r="C19" s="35">
        <f t="shared" si="1"/>
        <v>8</v>
      </c>
      <c r="D19" s="22">
        <v>12593.997713600023</v>
      </c>
      <c r="E19" s="34">
        <f t="shared" si="0"/>
        <v>15112.797256320027</v>
      </c>
    </row>
    <row r="20" spans="2:5" ht="15">
      <c r="B20" s="88"/>
      <c r="C20" s="35">
        <f t="shared" si="1"/>
        <v>9</v>
      </c>
      <c r="D20" s="22">
        <v>12726.306112781509</v>
      </c>
      <c r="E20" s="34">
        <f t="shared" si="0"/>
        <v>15271.567335337812</v>
      </c>
    </row>
    <row r="21" spans="2:5" ht="15">
      <c r="B21" s="88"/>
      <c r="C21" s="35">
        <f t="shared" si="1"/>
        <v>10</v>
      </c>
      <c r="D21" s="22">
        <v>12847.761169814072</v>
      </c>
      <c r="E21" s="34">
        <f t="shared" si="0"/>
        <v>15417.313403776887</v>
      </c>
    </row>
    <row r="22" spans="2:5" ht="15">
      <c r="B22" s="88"/>
      <c r="C22" s="35">
        <f t="shared" si="1"/>
        <v>11</v>
      </c>
      <c r="D22" s="22">
        <v>12969.452169067268</v>
      </c>
      <c r="E22" s="34">
        <f t="shared" si="0"/>
        <v>15563.342602880723</v>
      </c>
    </row>
    <row r="23" spans="2:5" ht="15">
      <c r="B23" s="88"/>
      <c r="C23" s="35">
        <f t="shared" si="1"/>
        <v>12</v>
      </c>
      <c r="D23" s="22">
        <v>13102.763322686424</v>
      </c>
      <c r="E23" s="34">
        <f t="shared" si="0"/>
        <v>15723.315987223708</v>
      </c>
    </row>
    <row r="24" spans="2:5" ht="15">
      <c r="B24" s="88"/>
      <c r="C24" s="35">
        <f t="shared" si="1"/>
        <v>13</v>
      </c>
      <c r="D24" s="22">
        <v>13236.487375191686</v>
      </c>
      <c r="E24" s="34">
        <f t="shared" si="0"/>
        <v>15883.784850230022</v>
      </c>
    </row>
    <row r="25" spans="2:5" ht="15">
      <c r="B25" s="88"/>
      <c r="C25" s="35">
        <f t="shared" si="1"/>
        <v>14</v>
      </c>
      <c r="D25" s="22">
        <v>13370.56534102789</v>
      </c>
      <c r="E25" s="34">
        <f t="shared" si="0"/>
        <v>16044.678409233467</v>
      </c>
    </row>
    <row r="26" spans="2:5" ht="15">
      <c r="B26" s="88"/>
      <c r="C26" s="35">
        <f t="shared" si="1"/>
        <v>15</v>
      </c>
      <c r="D26" s="22">
        <v>13493.377065829067</v>
      </c>
      <c r="E26" s="34">
        <f t="shared" si="0"/>
        <v>16192.05247899488</v>
      </c>
    </row>
    <row r="27" spans="2:5" ht="15">
      <c r="B27" s="88"/>
      <c r="C27" s="35">
        <f t="shared" si="1"/>
        <v>16</v>
      </c>
      <c r="D27" s="22">
        <v>13640.01895491375</v>
      </c>
      <c r="E27" s="34">
        <f t="shared" si="0"/>
        <v>16368.0227458965</v>
      </c>
    </row>
    <row r="28" spans="2:5" ht="15">
      <c r="B28" s="88"/>
      <c r="C28" s="35">
        <f t="shared" si="1"/>
        <v>17</v>
      </c>
      <c r="D28" s="22">
        <v>13775.394602963412</v>
      </c>
      <c r="E28" s="34">
        <f t="shared" si="0"/>
        <v>16530.473523556095</v>
      </c>
    </row>
    <row r="29" spans="2:5" ht="15">
      <c r="B29" s="88"/>
      <c r="C29" s="35">
        <f t="shared" si="1"/>
        <v>18</v>
      </c>
      <c r="D29" s="22">
        <v>13911.124164344012</v>
      </c>
      <c r="E29" s="34">
        <f t="shared" si="0"/>
        <v>16693.348997212815</v>
      </c>
    </row>
    <row r="30" spans="2:5" ht="15">
      <c r="B30" s="88"/>
      <c r="C30" s="35">
        <f t="shared" si="1"/>
        <v>19</v>
      </c>
      <c r="D30" s="22">
        <v>14071.450702225167</v>
      </c>
      <c r="E30" s="34">
        <f t="shared" si="0"/>
        <v>16885.740842670202</v>
      </c>
    </row>
    <row r="31" spans="2:5" ht="15">
      <c r="B31" s="88"/>
      <c r="C31" s="35">
        <f t="shared" si="1"/>
        <v>20</v>
      </c>
      <c r="D31" s="22">
        <v>14232.721008988836</v>
      </c>
      <c r="E31" s="34">
        <f t="shared" si="0"/>
        <v>17079.2652107866</v>
      </c>
    </row>
    <row r="32" spans="2:5" ht="15">
      <c r="B32" s="88"/>
      <c r="C32" s="35">
        <f t="shared" si="1"/>
        <v>21</v>
      </c>
      <c r="D32" s="22">
        <v>14394.758127969544</v>
      </c>
      <c r="E32" s="34">
        <f t="shared" si="0"/>
        <v>17273.709753563453</v>
      </c>
    </row>
    <row r="33" spans="2:5" ht="15">
      <c r="B33" s="88"/>
      <c r="C33" s="35">
        <f t="shared" si="1"/>
        <v>22</v>
      </c>
      <c r="D33" s="22">
        <v>14557.5620591673</v>
      </c>
      <c r="E33" s="34">
        <f t="shared" si="0"/>
        <v>17469.07447100076</v>
      </c>
    </row>
    <row r="34" spans="2:5" ht="15">
      <c r="B34" s="88"/>
      <c r="C34" s="35">
        <f t="shared" si="1"/>
        <v>23</v>
      </c>
      <c r="D34" s="22">
        <v>14733.814696940892</v>
      </c>
      <c r="E34" s="34">
        <f t="shared" si="0"/>
        <v>17680.57763632907</v>
      </c>
    </row>
    <row r="35" spans="2:5" ht="15">
      <c r="B35" s="88"/>
      <c r="C35" s="35">
        <f t="shared" si="1"/>
        <v>24</v>
      </c>
      <c r="D35" s="22">
        <v>14898.329209238202</v>
      </c>
      <c r="E35" s="34">
        <f t="shared" si="0"/>
        <v>17877.995051085843</v>
      </c>
    </row>
    <row r="36" spans="2:5" ht="15">
      <c r="B36" s="88"/>
      <c r="C36" s="35">
        <f t="shared" si="1"/>
        <v>25</v>
      </c>
      <c r="D36" s="22">
        <v>15076.469384776823</v>
      </c>
      <c r="E36" s="34">
        <f t="shared" si="0"/>
        <v>18091.763261732187</v>
      </c>
    </row>
    <row r="37" spans="2:5" ht="15">
      <c r="B37" s="88"/>
      <c r="C37" s="35">
        <f t="shared" si="1"/>
        <v>26</v>
      </c>
      <c r="D37" s="22">
        <v>15242.812449284007</v>
      </c>
      <c r="E37" s="34">
        <f t="shared" si="0"/>
        <v>18291.37493914081</v>
      </c>
    </row>
    <row r="38" spans="2:5" ht="15">
      <c r="B38" s="88"/>
      <c r="C38" s="35">
        <f t="shared" si="1"/>
        <v>27</v>
      </c>
      <c r="D38" s="22">
        <v>15422.840162587665</v>
      </c>
      <c r="E38" s="34">
        <f t="shared" si="0"/>
        <v>18507.4081951052</v>
      </c>
    </row>
    <row r="39" spans="2:5" ht="15">
      <c r="B39" s="88"/>
      <c r="C39" s="35">
        <f t="shared" si="1"/>
        <v>28</v>
      </c>
      <c r="D39" s="22">
        <v>15590.893808194407</v>
      </c>
      <c r="E39" s="34">
        <f t="shared" si="0"/>
        <v>18709.07256983329</v>
      </c>
    </row>
    <row r="40" spans="2:5" ht="15">
      <c r="B40" s="88"/>
      <c r="C40" s="35">
        <f t="shared" si="1"/>
        <v>29</v>
      </c>
      <c r="D40" s="22">
        <v>15772.927030373403</v>
      </c>
      <c r="E40" s="34">
        <f t="shared" si="0"/>
        <v>18927.512436448083</v>
      </c>
    </row>
    <row r="41" spans="2:5" ht="15">
      <c r="B41" s="88"/>
      <c r="C41" s="35">
        <f t="shared" si="1"/>
        <v>30</v>
      </c>
      <c r="D41" s="22">
        <v>15955.904021434915</v>
      </c>
      <c r="E41" s="34">
        <f t="shared" si="0"/>
        <v>19147.084825721897</v>
      </c>
    </row>
    <row r="42" spans="2:5" ht="15">
      <c r="B42" s="88"/>
      <c r="C42" s="35">
        <f t="shared" si="1"/>
        <v>31</v>
      </c>
      <c r="D42" s="22">
        <v>16139.942752489256</v>
      </c>
      <c r="E42" s="34">
        <f t="shared" si="0"/>
        <v>19367.93130298711</v>
      </c>
    </row>
    <row r="43" spans="2:5" ht="15">
      <c r="B43" s="88"/>
      <c r="C43" s="35">
        <f t="shared" si="1"/>
        <v>32</v>
      </c>
      <c r="D43" s="22">
        <v>16311.594516960591</v>
      </c>
      <c r="E43" s="34">
        <f t="shared" si="0"/>
        <v>19573.91342035271</v>
      </c>
    </row>
    <row r="44" spans="2:5" ht="15">
      <c r="B44" s="88"/>
      <c r="C44" s="35">
        <f t="shared" si="1"/>
        <v>33</v>
      </c>
      <c r="D44" s="22">
        <v>16497.52078577996</v>
      </c>
      <c r="E44" s="34">
        <f t="shared" si="0"/>
        <v>19797.024942935954</v>
      </c>
    </row>
    <row r="45" spans="2:5" ht="15">
      <c r="B45" s="88"/>
      <c r="C45" s="35">
        <f t="shared" si="1"/>
        <v>34</v>
      </c>
      <c r="D45" s="22">
        <v>16684.508794592162</v>
      </c>
      <c r="E45" s="34">
        <f t="shared" si="0"/>
        <v>20021.410553510595</v>
      </c>
    </row>
    <row r="46" spans="2:5" ht="15.75" thickBot="1">
      <c r="B46" s="89"/>
      <c r="C46" s="36">
        <f>+C45+1</f>
        <v>35</v>
      </c>
      <c r="D46" s="23">
        <v>16872.49955784204</v>
      </c>
      <c r="E46" s="34">
        <f t="shared" si="0"/>
        <v>20246.999469410446</v>
      </c>
    </row>
    <row r="47" spans="2:5" ht="15">
      <c r="B47" s="85" t="s">
        <v>5</v>
      </c>
      <c r="C47" s="85"/>
      <c r="D47" s="85"/>
      <c r="E47" s="85"/>
    </row>
    <row r="48" spans="2:5" ht="15">
      <c r="B48" s="86" t="s">
        <v>25</v>
      </c>
      <c r="C48" s="86"/>
      <c r="D48" s="86"/>
      <c r="E48" s="86"/>
    </row>
    <row r="49" spans="2:5" ht="15">
      <c r="B49" s="51" t="s">
        <v>32</v>
      </c>
      <c r="C49" s="51"/>
      <c r="D49" s="51"/>
      <c r="E49" s="51"/>
    </row>
    <row r="50" spans="2:5" ht="15">
      <c r="B50" s="51" t="s">
        <v>33</v>
      </c>
      <c r="C50" s="51"/>
      <c r="D50" s="51"/>
      <c r="E50" s="51"/>
    </row>
    <row r="51" spans="2:5" ht="15">
      <c r="B51" s="51" t="s">
        <v>35</v>
      </c>
      <c r="C51" s="51"/>
      <c r="D51" s="51"/>
      <c r="E51" s="51"/>
    </row>
    <row r="52" spans="2:5" ht="15">
      <c r="B52" s="51" t="s">
        <v>34</v>
      </c>
      <c r="C52" s="51"/>
      <c r="D52" s="51"/>
      <c r="E52" s="51"/>
    </row>
  </sheetData>
  <sheetProtection/>
  <mergeCells count="4">
    <mergeCell ref="B9:B46"/>
    <mergeCell ref="B8:E8"/>
    <mergeCell ref="B47:E47"/>
    <mergeCell ref="B48:E48"/>
  </mergeCells>
  <printOptions/>
  <pageMargins left="0.7086614173228346" right="0.7086614173228346" top="0.3543307086614173" bottom="0.3543307086614173" header="0.31496062992125984" footer="0.31496062992125984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8:E52"/>
  <sheetViews>
    <sheetView zoomScalePageLayoutView="0" workbookViewId="0" topLeftCell="A1">
      <selection activeCell="A1" sqref="A1"/>
    </sheetView>
  </sheetViews>
  <sheetFormatPr defaultColWidth="11.421875" defaultRowHeight="15"/>
  <cols>
    <col min="2" max="3" width="10.7109375" style="0" customWidth="1"/>
    <col min="4" max="5" width="16.7109375" style="0" customWidth="1"/>
  </cols>
  <sheetData>
    <row r="8" spans="2:5" ht="21" thickBot="1">
      <c r="B8" s="84" t="s">
        <v>13</v>
      </c>
      <c r="C8" s="84"/>
      <c r="D8" s="84"/>
      <c r="E8" s="84"/>
    </row>
    <row r="9" spans="2:5" ht="15.75" thickBot="1">
      <c r="B9" s="87" t="s">
        <v>1</v>
      </c>
      <c r="C9" s="63"/>
      <c r="D9" s="64">
        <v>42309</v>
      </c>
      <c r="E9" s="65">
        <v>42461</v>
      </c>
    </row>
    <row r="10" spans="2:5" ht="15.75" thickBot="1">
      <c r="B10" s="88"/>
      <c r="C10" s="55" t="s">
        <v>2</v>
      </c>
      <c r="D10" s="56" t="s">
        <v>3</v>
      </c>
      <c r="E10" s="68" t="s">
        <v>3</v>
      </c>
    </row>
    <row r="11" spans="2:5" ht="15">
      <c r="B11" s="88"/>
      <c r="C11" s="58" t="s">
        <v>4</v>
      </c>
      <c r="D11" s="38">
        <v>10959.536574038177</v>
      </c>
      <c r="E11" s="34">
        <f>(D11)+D11*20%</f>
        <v>13151.443888845812</v>
      </c>
    </row>
    <row r="12" spans="2:5" ht="15">
      <c r="B12" s="88"/>
      <c r="C12" s="35">
        <v>1</v>
      </c>
      <c r="D12" s="22">
        <v>11072.379740017792</v>
      </c>
      <c r="E12" s="34">
        <f aca="true" t="shared" si="0" ref="E12:E46">(D12)+D12*20%</f>
        <v>13286.855688021351</v>
      </c>
    </row>
    <row r="13" spans="2:5" ht="15">
      <c r="B13" s="88"/>
      <c r="C13" s="35">
        <f aca="true" t="shared" si="1" ref="C13:C45">+C12+1</f>
        <v>2</v>
      </c>
      <c r="D13" s="22">
        <v>11185.399862662875</v>
      </c>
      <c r="E13" s="34">
        <f t="shared" si="0"/>
        <v>13422.479835195449</v>
      </c>
    </row>
    <row r="14" spans="2:5" ht="15">
      <c r="B14" s="88"/>
      <c r="C14" s="35">
        <f t="shared" si="1"/>
        <v>3</v>
      </c>
      <c r="D14" s="22">
        <v>11298.59694197343</v>
      </c>
      <c r="E14" s="34">
        <f t="shared" si="0"/>
        <v>13558.316330368116</v>
      </c>
    </row>
    <row r="15" spans="2:5" ht="15">
      <c r="B15" s="88"/>
      <c r="C15" s="35">
        <f t="shared" si="1"/>
        <v>4</v>
      </c>
      <c r="D15" s="22">
        <v>11412.088949059778</v>
      </c>
      <c r="E15" s="34">
        <f t="shared" si="0"/>
        <v>13694.506738871734</v>
      </c>
    </row>
    <row r="16" spans="2:5" ht="15">
      <c r="B16" s="88"/>
      <c r="C16" s="35">
        <f t="shared" si="1"/>
        <v>5</v>
      </c>
      <c r="D16" s="22">
        <v>11525.698927256437</v>
      </c>
      <c r="E16" s="34">
        <f t="shared" si="0"/>
        <v>13830.838712707724</v>
      </c>
    </row>
    <row r="17" spans="2:5" ht="15">
      <c r="B17" s="88"/>
      <c r="C17" s="35">
        <f t="shared" si="1"/>
        <v>6</v>
      </c>
      <c r="D17" s="22">
        <v>11639.544847673722</v>
      </c>
      <c r="E17" s="34">
        <f t="shared" si="0"/>
        <v>13967.453817208467</v>
      </c>
    </row>
    <row r="18" spans="2:5" ht="15">
      <c r="B18" s="88"/>
      <c r="C18" s="35">
        <f t="shared" si="1"/>
        <v>7</v>
      </c>
      <c r="D18" s="22">
        <v>11753.567724756482</v>
      </c>
      <c r="E18" s="34">
        <f t="shared" si="0"/>
        <v>14104.281269707779</v>
      </c>
    </row>
    <row r="19" spans="2:5" ht="15">
      <c r="B19" s="88"/>
      <c r="C19" s="35">
        <f t="shared" si="1"/>
        <v>8</v>
      </c>
      <c r="D19" s="22">
        <v>11867.767558504705</v>
      </c>
      <c r="E19" s="34">
        <f t="shared" si="0"/>
        <v>14241.321070205646</v>
      </c>
    </row>
    <row r="20" spans="2:5" ht="15">
      <c r="B20" s="88"/>
      <c r="C20" s="35">
        <f t="shared" si="1"/>
        <v>9</v>
      </c>
      <c r="D20" s="22">
        <v>11982.262320028725</v>
      </c>
      <c r="E20" s="34">
        <f t="shared" si="0"/>
        <v>14378.71478403447</v>
      </c>
    </row>
    <row r="21" spans="2:5" ht="15">
      <c r="B21" s="88"/>
      <c r="C21" s="35">
        <f t="shared" si="1"/>
        <v>10</v>
      </c>
      <c r="D21" s="22">
        <v>12096.934038218218</v>
      </c>
      <c r="E21" s="34">
        <f t="shared" si="0"/>
        <v>14516.320845861861</v>
      </c>
    </row>
    <row r="22" spans="2:5" ht="15">
      <c r="B22" s="88"/>
      <c r="C22" s="35">
        <f t="shared" si="1"/>
        <v>11</v>
      </c>
      <c r="D22" s="22">
        <v>12223.107939663354</v>
      </c>
      <c r="E22" s="34">
        <f t="shared" si="0"/>
        <v>14667.729527596024</v>
      </c>
    </row>
    <row r="23" spans="2:5" ht="15">
      <c r="B23" s="88"/>
      <c r="C23" s="35">
        <f t="shared" si="1"/>
        <v>12</v>
      </c>
      <c r="D23" s="22">
        <v>12349.694739994593</v>
      </c>
      <c r="E23" s="34">
        <f t="shared" si="0"/>
        <v>14819.633687993512</v>
      </c>
    </row>
    <row r="24" spans="2:5" ht="15">
      <c r="B24" s="88"/>
      <c r="C24" s="35">
        <f t="shared" si="1"/>
        <v>13</v>
      </c>
      <c r="D24" s="22">
        <v>12465.133270401126</v>
      </c>
      <c r="E24" s="34">
        <f t="shared" si="0"/>
        <v>14958.159924481351</v>
      </c>
    </row>
    <row r="25" spans="2:5" ht="15">
      <c r="B25" s="88"/>
      <c r="C25" s="35">
        <f t="shared" si="1"/>
        <v>14</v>
      </c>
      <c r="D25" s="22">
        <v>12580.866728583442</v>
      </c>
      <c r="E25" s="34">
        <f t="shared" si="0"/>
        <v>15097.04007430013</v>
      </c>
    </row>
    <row r="26" spans="2:5" ht="15">
      <c r="B26" s="88"/>
      <c r="C26" s="35">
        <f t="shared" si="1"/>
        <v>15</v>
      </c>
      <c r="D26" s="22">
        <v>12708.456283352352</v>
      </c>
      <c r="E26" s="34">
        <f t="shared" si="0"/>
        <v>15250.147540022823</v>
      </c>
    </row>
    <row r="27" spans="2:5" ht="15">
      <c r="B27" s="88"/>
      <c r="C27" s="35">
        <f t="shared" si="1"/>
        <v>16</v>
      </c>
      <c r="D27" s="22">
        <v>12836.458737007366</v>
      </c>
      <c r="E27" s="34">
        <f t="shared" si="0"/>
        <v>15403.75048440884</v>
      </c>
    </row>
    <row r="28" spans="2:5" ht="15">
      <c r="B28" s="88"/>
      <c r="C28" s="35">
        <f t="shared" si="1"/>
        <v>17</v>
      </c>
      <c r="D28" s="22">
        <v>12964.815103993316</v>
      </c>
      <c r="E28" s="34">
        <f t="shared" si="0"/>
        <v>15557.77812479198</v>
      </c>
    </row>
    <row r="29" spans="2:5" ht="15">
      <c r="B29" s="88"/>
      <c r="C29" s="35">
        <f t="shared" si="1"/>
        <v>18</v>
      </c>
      <c r="D29" s="22">
        <v>13093.643355420536</v>
      </c>
      <c r="E29" s="34">
        <f t="shared" si="0"/>
        <v>15712.372026504643</v>
      </c>
    </row>
    <row r="30" spans="2:5" ht="15">
      <c r="B30" s="88"/>
      <c r="C30" s="35">
        <f t="shared" si="1"/>
        <v>19</v>
      </c>
      <c r="D30" s="22">
        <v>13222.884505733846</v>
      </c>
      <c r="E30" s="34">
        <f t="shared" si="0"/>
        <v>15867.461406880615</v>
      </c>
    </row>
    <row r="31" spans="2:5" ht="15">
      <c r="B31" s="88"/>
      <c r="C31" s="35">
        <f t="shared" si="1"/>
        <v>20</v>
      </c>
      <c r="D31" s="22">
        <v>13352.538554933259</v>
      </c>
      <c r="E31" s="34">
        <f t="shared" si="0"/>
        <v>16023.046265919911</v>
      </c>
    </row>
    <row r="32" spans="2:5" ht="15">
      <c r="B32" s="88"/>
      <c r="C32" s="35">
        <f t="shared" si="1"/>
        <v>21</v>
      </c>
      <c r="D32" s="22">
        <v>13494.874498491472</v>
      </c>
      <c r="E32" s="34">
        <f t="shared" si="0"/>
        <v>16193.849398189766</v>
      </c>
    </row>
    <row r="33" spans="2:5" ht="15">
      <c r="B33" s="88"/>
      <c r="C33" s="35">
        <f t="shared" si="1"/>
        <v>22</v>
      </c>
      <c r="D33" s="22">
        <v>13637.80029760125</v>
      </c>
      <c r="E33" s="34">
        <f t="shared" si="0"/>
        <v>16365.3603571215</v>
      </c>
    </row>
    <row r="34" spans="2:5" ht="15">
      <c r="B34" s="88"/>
      <c r="C34" s="35">
        <f t="shared" si="1"/>
        <v>23</v>
      </c>
      <c r="D34" s="22">
        <v>13781.492908928074</v>
      </c>
      <c r="E34" s="34">
        <f t="shared" si="0"/>
        <v>16537.791490713687</v>
      </c>
    </row>
    <row r="35" spans="2:5" ht="15">
      <c r="B35" s="88"/>
      <c r="C35" s="35">
        <f t="shared" si="1"/>
        <v>24</v>
      </c>
      <c r="D35" s="22">
        <v>13938.221327944637</v>
      </c>
      <c r="E35" s="34">
        <f t="shared" si="0"/>
        <v>16725.865593533563</v>
      </c>
    </row>
    <row r="36" spans="2:5" ht="15">
      <c r="B36" s="88"/>
      <c r="C36" s="35">
        <f t="shared" si="1"/>
        <v>25</v>
      </c>
      <c r="D36" s="22">
        <v>14095.893515843713</v>
      </c>
      <c r="E36" s="34">
        <f t="shared" si="0"/>
        <v>16915.072219012454</v>
      </c>
    </row>
    <row r="37" spans="2:5" ht="15">
      <c r="B37" s="88"/>
      <c r="C37" s="35">
        <f t="shared" si="1"/>
        <v>26</v>
      </c>
      <c r="D37" s="22">
        <v>14241.532650490728</v>
      </c>
      <c r="E37" s="34">
        <f t="shared" si="0"/>
        <v>17089.839180588875</v>
      </c>
    </row>
    <row r="38" spans="2:5" ht="15">
      <c r="B38" s="88"/>
      <c r="C38" s="35">
        <f t="shared" si="1"/>
        <v>27</v>
      </c>
      <c r="D38" s="22">
        <v>14400.73846282389</v>
      </c>
      <c r="E38" s="34">
        <f t="shared" si="0"/>
        <v>17280.886155388667</v>
      </c>
    </row>
    <row r="39" spans="2:5" ht="15">
      <c r="B39" s="88"/>
      <c r="C39" s="35">
        <f t="shared" si="1"/>
        <v>28</v>
      </c>
      <c r="D39" s="22">
        <v>14547.675279684361</v>
      </c>
      <c r="E39" s="34">
        <f t="shared" si="0"/>
        <v>17457.210335621232</v>
      </c>
    </row>
    <row r="40" spans="2:5" ht="15">
      <c r="B40" s="88"/>
      <c r="C40" s="35">
        <f t="shared" si="1"/>
        <v>29</v>
      </c>
      <c r="D40" s="22">
        <v>14708.355730896454</v>
      </c>
      <c r="E40" s="34">
        <f t="shared" si="0"/>
        <v>17650.026877075747</v>
      </c>
    </row>
    <row r="41" spans="2:5" ht="15">
      <c r="B41" s="88"/>
      <c r="C41" s="35">
        <f t="shared" si="1"/>
        <v>30</v>
      </c>
      <c r="D41" s="22">
        <v>14869.92096543591</v>
      </c>
      <c r="E41" s="34">
        <f t="shared" si="0"/>
        <v>17843.90515852309</v>
      </c>
    </row>
    <row r="42" spans="2:5" ht="15">
      <c r="B42" s="88"/>
      <c r="C42" s="35">
        <f t="shared" si="1"/>
        <v>31</v>
      </c>
      <c r="D42" s="22">
        <v>15032.194026637244</v>
      </c>
      <c r="E42" s="34">
        <f t="shared" si="0"/>
        <v>18038.632831964693</v>
      </c>
    </row>
    <row r="43" spans="2:5" ht="15">
      <c r="B43" s="88"/>
      <c r="C43" s="35">
        <f t="shared" si="1"/>
        <v>32</v>
      </c>
      <c r="D43" s="22">
        <v>15195.351871165945</v>
      </c>
      <c r="E43" s="34">
        <f t="shared" si="0"/>
        <v>18234.422245399135</v>
      </c>
    </row>
    <row r="44" spans="2:5" ht="15">
      <c r="B44" s="88"/>
      <c r="C44" s="35">
        <f t="shared" si="1"/>
        <v>33</v>
      </c>
      <c r="D44" s="22">
        <v>15359.394499021997</v>
      </c>
      <c r="E44" s="34">
        <f t="shared" si="0"/>
        <v>18431.273398826397</v>
      </c>
    </row>
    <row r="45" spans="2:5" ht="15">
      <c r="B45" s="88"/>
      <c r="C45" s="35">
        <f t="shared" si="1"/>
        <v>34</v>
      </c>
      <c r="D45" s="22">
        <v>15510.460304743472</v>
      </c>
      <c r="E45" s="34">
        <f t="shared" si="0"/>
        <v>18612.552365692165</v>
      </c>
    </row>
    <row r="46" spans="2:5" ht="15.75" thickBot="1">
      <c r="B46" s="89"/>
      <c r="C46" s="36">
        <f>+C45+1</f>
        <v>35</v>
      </c>
      <c r="D46" s="23">
        <v>15675.977571478461</v>
      </c>
      <c r="E46" s="34">
        <f t="shared" si="0"/>
        <v>18811.173085774153</v>
      </c>
    </row>
    <row r="47" spans="2:5" ht="15">
      <c r="B47" s="85" t="s">
        <v>5</v>
      </c>
      <c r="C47" s="85"/>
      <c r="D47" s="85"/>
      <c r="E47" s="85"/>
    </row>
    <row r="48" spans="2:5" ht="15">
      <c r="B48" s="86" t="s">
        <v>25</v>
      </c>
      <c r="C48" s="86"/>
      <c r="D48" s="86"/>
      <c r="E48" s="86"/>
    </row>
    <row r="49" spans="2:5" ht="15">
      <c r="B49" s="51" t="s">
        <v>32</v>
      </c>
      <c r="C49" s="51"/>
      <c r="D49" s="51"/>
      <c r="E49" s="51"/>
    </row>
    <row r="50" spans="2:5" ht="15">
      <c r="B50" s="51" t="s">
        <v>33</v>
      </c>
      <c r="C50" s="51"/>
      <c r="D50" s="51"/>
      <c r="E50" s="51"/>
    </row>
    <row r="51" spans="2:5" ht="15">
      <c r="B51" s="51" t="s">
        <v>35</v>
      </c>
      <c r="C51" s="51"/>
      <c r="D51" s="51"/>
      <c r="E51" s="51"/>
    </row>
    <row r="52" spans="2:5" ht="15">
      <c r="B52" s="51" t="s">
        <v>34</v>
      </c>
      <c r="C52" s="51"/>
      <c r="D52" s="51"/>
      <c r="E52" s="51"/>
    </row>
  </sheetData>
  <sheetProtection/>
  <mergeCells count="4">
    <mergeCell ref="B9:B46"/>
    <mergeCell ref="B8:E8"/>
    <mergeCell ref="B47:E47"/>
    <mergeCell ref="B48:E48"/>
  </mergeCells>
  <printOptions/>
  <pageMargins left="0.7086614173228346" right="0.7086614173228346" top="0.3543307086614173" bottom="0.3543307086614173" header="0.31496062992125984" footer="0.31496062992125984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8:F52"/>
  <sheetViews>
    <sheetView zoomScalePageLayoutView="0" workbookViewId="0" topLeftCell="A1">
      <selection activeCell="A1" sqref="A1"/>
    </sheetView>
  </sheetViews>
  <sheetFormatPr defaultColWidth="11.421875" defaultRowHeight="15"/>
  <cols>
    <col min="2" max="3" width="10.7109375" style="0" customWidth="1"/>
    <col min="4" max="5" width="16.7109375" style="0" customWidth="1"/>
    <col min="6" max="6" width="10.7109375" style="14" customWidth="1"/>
  </cols>
  <sheetData>
    <row r="8" spans="2:5" ht="21" thickBot="1">
      <c r="B8" s="84" t="s">
        <v>14</v>
      </c>
      <c r="C8" s="84"/>
      <c r="D8" s="84"/>
      <c r="E8" s="84"/>
    </row>
    <row r="9" spans="2:5" ht="15.75" thickBot="1">
      <c r="B9" s="87" t="s">
        <v>1</v>
      </c>
      <c r="C9" s="30"/>
      <c r="D9" s="31">
        <v>42309</v>
      </c>
      <c r="E9" s="32">
        <v>42461</v>
      </c>
    </row>
    <row r="10" spans="2:5" ht="15.75" thickBot="1">
      <c r="B10" s="88"/>
      <c r="C10" s="26" t="s">
        <v>2</v>
      </c>
      <c r="D10" s="27" t="s">
        <v>3</v>
      </c>
      <c r="E10" s="28" t="s">
        <v>3</v>
      </c>
    </row>
    <row r="11" spans="2:6" ht="15">
      <c r="B11" s="88"/>
      <c r="C11" s="29" t="s">
        <v>4</v>
      </c>
      <c r="D11" s="39">
        <v>11265.199720862729</v>
      </c>
      <c r="E11" s="34">
        <f>(D11*20%)+D11</f>
        <v>13518.239665035275</v>
      </c>
      <c r="F11"/>
    </row>
    <row r="12" spans="2:6" ht="15">
      <c r="B12" s="88"/>
      <c r="C12" s="35">
        <v>1</v>
      </c>
      <c r="D12" s="40">
        <v>11401.637108905223</v>
      </c>
      <c r="E12" s="34">
        <f aca="true" t="shared" si="0" ref="E12:E46">(D12*20%)+D12</f>
        <v>13681.964530686268</v>
      </c>
      <c r="F12"/>
    </row>
    <row r="13" spans="2:6" ht="15">
      <c r="B13" s="88"/>
      <c r="C13" s="35">
        <f aca="true" t="shared" si="1" ref="C13:C45">+C12+1</f>
        <v>2</v>
      </c>
      <c r="D13" s="40">
        <v>11517.90143708395</v>
      </c>
      <c r="E13" s="34">
        <f t="shared" si="0"/>
        <v>13821.48172450074</v>
      </c>
      <c r="F13"/>
    </row>
    <row r="14" spans="2:6" ht="15">
      <c r="B14" s="88"/>
      <c r="C14" s="35">
        <f t="shared" si="1"/>
        <v>3</v>
      </c>
      <c r="D14" s="40">
        <v>11634.40170748331</v>
      </c>
      <c r="E14" s="34">
        <f t="shared" si="0"/>
        <v>13961.282048979972</v>
      </c>
      <c r="F14"/>
    </row>
    <row r="15" spans="2:6" ht="15">
      <c r="B15" s="88"/>
      <c r="C15" s="35">
        <f t="shared" si="1"/>
        <v>4</v>
      </c>
      <c r="D15" s="40">
        <v>11751.078934548143</v>
      </c>
      <c r="E15" s="34">
        <f t="shared" si="0"/>
        <v>14101.29472145777</v>
      </c>
      <c r="F15"/>
    </row>
    <row r="16" spans="2:6" ht="15">
      <c r="B16" s="88"/>
      <c r="C16" s="35">
        <f t="shared" si="1"/>
        <v>5</v>
      </c>
      <c r="D16" s="40">
        <v>11878.66848931706</v>
      </c>
      <c r="E16" s="34">
        <f t="shared" si="0"/>
        <v>14254.402187180473</v>
      </c>
      <c r="F16"/>
    </row>
    <row r="17" spans="2:6" ht="15">
      <c r="B17" s="88"/>
      <c r="C17" s="35">
        <f t="shared" si="1"/>
        <v>6</v>
      </c>
      <c r="D17" s="40">
        <v>11993.930063058113</v>
      </c>
      <c r="E17" s="34">
        <f t="shared" si="0"/>
        <v>14392.716075669736</v>
      </c>
      <c r="F17"/>
    </row>
    <row r="18" spans="2:6" ht="15">
      <c r="B18" s="88"/>
      <c r="C18" s="35">
        <f t="shared" si="1"/>
        <v>7</v>
      </c>
      <c r="D18" s="40">
        <v>12113.320625660177</v>
      </c>
      <c r="E18" s="34">
        <f t="shared" si="0"/>
        <v>14535.984750792213</v>
      </c>
      <c r="F18"/>
    </row>
    <row r="19" spans="2:6" ht="15">
      <c r="B19" s="88"/>
      <c r="C19" s="35">
        <f t="shared" si="1"/>
        <v>8</v>
      </c>
      <c r="D19" s="40">
        <v>12230.882636052367</v>
      </c>
      <c r="E19" s="34">
        <f t="shared" si="0"/>
        <v>14677.05916326284</v>
      </c>
      <c r="F19"/>
    </row>
    <row r="20" spans="2:6" ht="15">
      <c r="B20" s="88"/>
      <c r="C20" s="35">
        <f t="shared" si="1"/>
        <v>9</v>
      </c>
      <c r="D20" s="40">
        <v>12348.73957422034</v>
      </c>
      <c r="E20" s="34">
        <f t="shared" si="0"/>
        <v>14818.48748906441</v>
      </c>
      <c r="F20"/>
    </row>
    <row r="21" spans="2:6" ht="15">
      <c r="B21" s="88"/>
      <c r="C21" s="35">
        <f t="shared" si="1"/>
        <v>10</v>
      </c>
      <c r="D21" s="40">
        <v>12466.714483498632</v>
      </c>
      <c r="E21" s="34">
        <f t="shared" si="0"/>
        <v>14960.05738019836</v>
      </c>
      <c r="F21"/>
    </row>
    <row r="22" spans="2:6" ht="15">
      <c r="B22" s="88"/>
      <c r="C22" s="35">
        <f t="shared" si="1"/>
        <v>11</v>
      </c>
      <c r="D22" s="40">
        <v>12584.98432055271</v>
      </c>
      <c r="E22" s="34">
        <f t="shared" si="0"/>
        <v>15101.981184663253</v>
      </c>
      <c r="F22"/>
    </row>
    <row r="23" spans="2:6" ht="15">
      <c r="B23" s="88"/>
      <c r="C23" s="35">
        <f t="shared" si="1"/>
        <v>12</v>
      </c>
      <c r="D23" s="40">
        <v>12714.756340862434</v>
      </c>
      <c r="E23" s="34">
        <f t="shared" si="0"/>
        <v>15257.70760903492</v>
      </c>
      <c r="F23"/>
    </row>
    <row r="24" spans="2:6" ht="15">
      <c r="B24" s="88"/>
      <c r="C24" s="35">
        <f t="shared" si="1"/>
        <v>13</v>
      </c>
      <c r="D24" s="40">
        <v>12845.00024561342</v>
      </c>
      <c r="E24" s="34">
        <f t="shared" si="0"/>
        <v>15414.000294736104</v>
      </c>
      <c r="F24"/>
    </row>
    <row r="25" spans="2:6" ht="15">
      <c r="B25" s="88"/>
      <c r="C25" s="35">
        <f t="shared" si="1"/>
        <v>14</v>
      </c>
      <c r="D25" s="40">
        <v>12964.095880439698</v>
      </c>
      <c r="E25" s="34">
        <f t="shared" si="0"/>
        <v>15556.915056527638</v>
      </c>
      <c r="F25"/>
    </row>
    <row r="26" spans="2:6" ht="15">
      <c r="B26" s="88"/>
      <c r="C26" s="35">
        <f t="shared" si="1"/>
        <v>15</v>
      </c>
      <c r="D26" s="40">
        <v>13095.106597407728</v>
      </c>
      <c r="E26" s="34">
        <f t="shared" si="0"/>
        <v>15714.127916889274</v>
      </c>
      <c r="F26"/>
    </row>
    <row r="27" spans="2:6" ht="15">
      <c r="B27" s="88"/>
      <c r="C27" s="35">
        <f t="shared" si="1"/>
        <v>16</v>
      </c>
      <c r="D27" s="40">
        <v>13226.353256596385</v>
      </c>
      <c r="E27" s="34">
        <f t="shared" si="0"/>
        <v>15871.623907915662</v>
      </c>
      <c r="F27"/>
    </row>
    <row r="28" spans="2:6" ht="15">
      <c r="B28" s="88"/>
      <c r="C28" s="35">
        <f t="shared" si="1"/>
        <v>17</v>
      </c>
      <c r="D28" s="40">
        <v>13358.189771336614</v>
      </c>
      <c r="E28" s="34">
        <f t="shared" si="0"/>
        <v>16029.827725603936</v>
      </c>
      <c r="F28"/>
    </row>
    <row r="29" spans="2:6" ht="15">
      <c r="B29" s="88"/>
      <c r="C29" s="35">
        <f t="shared" si="1"/>
        <v>18</v>
      </c>
      <c r="D29" s="40">
        <v>13502.354267104696</v>
      </c>
      <c r="E29" s="34">
        <f t="shared" si="0"/>
        <v>16202.825120525635</v>
      </c>
      <c r="F29"/>
    </row>
    <row r="30" spans="2:6" ht="15">
      <c r="B30" s="88"/>
      <c r="C30" s="35">
        <f t="shared" si="1"/>
        <v>19</v>
      </c>
      <c r="D30" s="40">
        <v>13635.016579617122</v>
      </c>
      <c r="E30" s="34">
        <f t="shared" si="0"/>
        <v>16362.019895540547</v>
      </c>
      <c r="F30"/>
    </row>
    <row r="31" spans="2:6" ht="15">
      <c r="B31" s="88"/>
      <c r="C31" s="35">
        <f t="shared" si="1"/>
        <v>20</v>
      </c>
      <c r="D31" s="40">
        <v>13780.419772043513</v>
      </c>
      <c r="E31" s="34">
        <f t="shared" si="0"/>
        <v>16536.503726452218</v>
      </c>
      <c r="F31"/>
    </row>
    <row r="32" spans="2:6" ht="15">
      <c r="B32" s="88"/>
      <c r="C32" s="35">
        <f t="shared" si="1"/>
        <v>21</v>
      </c>
      <c r="D32" s="40">
        <v>13938.622829939002</v>
      </c>
      <c r="E32" s="34">
        <f t="shared" si="0"/>
        <v>16726.3473959268</v>
      </c>
      <c r="F32"/>
    </row>
    <row r="33" spans="2:6" ht="15">
      <c r="B33" s="88"/>
      <c r="C33" s="35">
        <f t="shared" si="1"/>
        <v>22</v>
      </c>
      <c r="D33" s="40">
        <v>14085.323704578843</v>
      </c>
      <c r="E33" s="34">
        <f t="shared" si="0"/>
        <v>16902.388445494613</v>
      </c>
      <c r="F33"/>
    </row>
    <row r="34" spans="2:6" ht="15">
      <c r="B34" s="88"/>
      <c r="C34" s="35">
        <f t="shared" si="1"/>
        <v>23</v>
      </c>
      <c r="D34" s="40">
        <v>14245.060386908423</v>
      </c>
      <c r="E34" s="34">
        <f t="shared" si="0"/>
        <v>17094.072464290108</v>
      </c>
      <c r="F34"/>
    </row>
    <row r="35" spans="2:6" ht="15">
      <c r="B35" s="88"/>
      <c r="C35" s="35">
        <f t="shared" si="1"/>
        <v>24</v>
      </c>
      <c r="D35" s="40">
        <v>14418.304761369</v>
      </c>
      <c r="E35" s="34">
        <f t="shared" si="0"/>
        <v>17301.9657136428</v>
      </c>
      <c r="F35"/>
    </row>
    <row r="36" spans="2:6" ht="15">
      <c r="B36" s="88"/>
      <c r="C36" s="35">
        <f t="shared" si="1"/>
        <v>25</v>
      </c>
      <c r="D36" s="40">
        <v>14579.811010353294</v>
      </c>
      <c r="E36" s="34">
        <f t="shared" si="0"/>
        <v>17495.773212423956</v>
      </c>
      <c r="F36"/>
    </row>
    <row r="37" spans="2:6" ht="15">
      <c r="B37" s="88"/>
      <c r="C37" s="35">
        <f t="shared" si="1"/>
        <v>26</v>
      </c>
      <c r="D37" s="40">
        <v>14742.202042664947</v>
      </c>
      <c r="E37" s="34">
        <f t="shared" si="0"/>
        <v>17690.642451197935</v>
      </c>
      <c r="F37"/>
    </row>
    <row r="38" spans="2:6" ht="15">
      <c r="B38" s="88"/>
      <c r="C38" s="35">
        <f t="shared" si="1"/>
        <v>27</v>
      </c>
      <c r="D38" s="40">
        <v>14892.38306505906</v>
      </c>
      <c r="E38" s="34">
        <f t="shared" si="0"/>
        <v>17870.859678070872</v>
      </c>
      <c r="F38"/>
    </row>
    <row r="39" spans="2:6" ht="15">
      <c r="B39" s="88"/>
      <c r="C39" s="35">
        <f t="shared" si="1"/>
        <v>28</v>
      </c>
      <c r="D39" s="40">
        <v>15069.284543939384</v>
      </c>
      <c r="E39" s="34">
        <f t="shared" si="0"/>
        <v>18083.14145272726</v>
      </c>
      <c r="F39"/>
    </row>
    <row r="40" spans="2:6" ht="15">
      <c r="B40" s="88"/>
      <c r="C40" s="35">
        <f t="shared" si="1"/>
        <v>29</v>
      </c>
      <c r="D40" s="40">
        <v>15234.093984012483</v>
      </c>
      <c r="E40" s="34">
        <f t="shared" si="0"/>
        <v>18280.91278081498</v>
      </c>
      <c r="F40"/>
    </row>
    <row r="41" spans="2:6" ht="15">
      <c r="B41" s="88"/>
      <c r="C41" s="35">
        <f t="shared" si="1"/>
        <v>30</v>
      </c>
      <c r="D41" s="40">
        <v>15399.611250747466</v>
      </c>
      <c r="E41" s="34">
        <f t="shared" si="0"/>
        <v>18479.53350089696</v>
      </c>
      <c r="F41"/>
    </row>
    <row r="42" spans="2:6" ht="15">
      <c r="B42" s="88"/>
      <c r="C42" s="35">
        <f t="shared" si="1"/>
        <v>31</v>
      </c>
      <c r="D42" s="40">
        <v>15566.072286364964</v>
      </c>
      <c r="E42" s="34">
        <f t="shared" si="0"/>
        <v>18679.286743637957</v>
      </c>
      <c r="F42"/>
    </row>
    <row r="43" spans="2:6" ht="15">
      <c r="B43" s="88"/>
      <c r="C43" s="35">
        <f t="shared" si="1"/>
        <v>32</v>
      </c>
      <c r="D43" s="40">
        <v>15746.74884077535</v>
      </c>
      <c r="E43" s="34">
        <f t="shared" si="0"/>
        <v>18896.09860893042</v>
      </c>
      <c r="F43"/>
    </row>
    <row r="44" spans="2:6" ht="15">
      <c r="B44" s="88"/>
      <c r="C44" s="35">
        <f t="shared" si="1"/>
        <v>33</v>
      </c>
      <c r="D44" s="40">
        <v>15914.92045749241</v>
      </c>
      <c r="E44" s="34">
        <f t="shared" si="0"/>
        <v>19097.904548990893</v>
      </c>
      <c r="F44"/>
    </row>
    <row r="45" spans="2:6" ht="15">
      <c r="B45" s="88"/>
      <c r="C45" s="35">
        <f t="shared" si="1"/>
        <v>34</v>
      </c>
      <c r="D45" s="40">
        <v>16083.858886426506</v>
      </c>
      <c r="E45" s="34">
        <f t="shared" si="0"/>
        <v>19300.630663711807</v>
      </c>
      <c r="F45"/>
    </row>
    <row r="46" spans="2:6" ht="15.75" thickBot="1">
      <c r="B46" s="89"/>
      <c r="C46" s="36">
        <f>+C45+1</f>
        <v>35</v>
      </c>
      <c r="D46" s="41">
        <v>16267.425733039592</v>
      </c>
      <c r="E46" s="34">
        <f t="shared" si="0"/>
        <v>19520.910879647512</v>
      </c>
      <c r="F46"/>
    </row>
    <row r="47" spans="2:5" ht="15">
      <c r="B47" s="85" t="s">
        <v>5</v>
      </c>
      <c r="C47" s="85"/>
      <c r="D47" s="85"/>
      <c r="E47" s="85"/>
    </row>
    <row r="48" spans="2:5" ht="15">
      <c r="B48" s="86" t="s">
        <v>25</v>
      </c>
      <c r="C48" s="86"/>
      <c r="D48" s="86"/>
      <c r="E48" s="86"/>
    </row>
    <row r="49" spans="2:5" ht="15">
      <c r="B49" s="51" t="s">
        <v>32</v>
      </c>
      <c r="C49" s="51"/>
      <c r="D49" s="51"/>
      <c r="E49" s="51"/>
    </row>
    <row r="50" spans="2:5" ht="15">
      <c r="B50" s="51" t="s">
        <v>33</v>
      </c>
      <c r="C50" s="51"/>
      <c r="D50" s="51"/>
      <c r="E50" s="51"/>
    </row>
    <row r="51" spans="2:5" ht="15">
      <c r="B51" s="51" t="s">
        <v>35</v>
      </c>
      <c r="C51" s="51"/>
      <c r="D51" s="51"/>
      <c r="E51" s="51"/>
    </row>
    <row r="52" spans="2:5" ht="15">
      <c r="B52" s="51" t="s">
        <v>34</v>
      </c>
      <c r="C52" s="51"/>
      <c r="D52" s="51"/>
      <c r="E52" s="51"/>
    </row>
  </sheetData>
  <sheetProtection/>
  <mergeCells count="4">
    <mergeCell ref="B9:B46"/>
    <mergeCell ref="B8:E8"/>
    <mergeCell ref="B47:E47"/>
    <mergeCell ref="B48:E48"/>
  </mergeCells>
  <printOptions/>
  <pageMargins left="0.7086614173228346" right="0.7086614173228346" top="0.3543307086614173" bottom="0.3543307086614173" header="0.31496062992125984" footer="0.31496062992125984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8:E52"/>
  <sheetViews>
    <sheetView zoomScalePageLayoutView="0" workbookViewId="0" topLeftCell="A1">
      <selection activeCell="A1" sqref="A1"/>
    </sheetView>
  </sheetViews>
  <sheetFormatPr defaultColWidth="11.421875" defaultRowHeight="15"/>
  <cols>
    <col min="2" max="3" width="10.7109375" style="0" customWidth="1"/>
    <col min="4" max="4" width="16.57421875" style="0" customWidth="1"/>
    <col min="5" max="5" width="16.7109375" style="0" customWidth="1"/>
    <col min="6" max="6" width="10.7109375" style="0" customWidth="1"/>
  </cols>
  <sheetData>
    <row r="8" spans="2:5" ht="21" thickBot="1">
      <c r="B8" s="84" t="s">
        <v>15</v>
      </c>
      <c r="C8" s="84"/>
      <c r="D8" s="84"/>
      <c r="E8" s="84"/>
    </row>
    <row r="9" spans="2:5" ht="15.75" thickBot="1">
      <c r="B9" s="87" t="s">
        <v>1</v>
      </c>
      <c r="C9" s="63"/>
      <c r="D9" s="64">
        <v>42309</v>
      </c>
      <c r="E9" s="65">
        <v>42461</v>
      </c>
    </row>
    <row r="10" spans="2:5" ht="15.75" thickBot="1">
      <c r="B10" s="88"/>
      <c r="C10" s="71" t="s">
        <v>2</v>
      </c>
      <c r="D10" s="72" t="s">
        <v>3</v>
      </c>
      <c r="E10" s="68" t="s">
        <v>3</v>
      </c>
    </row>
    <row r="11" spans="2:5" ht="15.75" thickBot="1">
      <c r="B11" s="88"/>
      <c r="C11" s="73" t="s">
        <v>4</v>
      </c>
      <c r="D11" s="20">
        <v>11367.067774619194</v>
      </c>
      <c r="E11" s="21">
        <f>(D11)+D11*20%</f>
        <v>13640.481329543032</v>
      </c>
    </row>
    <row r="12" spans="2:5" ht="15.75" thickBot="1">
      <c r="B12" s="88"/>
      <c r="C12" s="35">
        <v>1</v>
      </c>
      <c r="D12" s="22">
        <v>11504.507917099358</v>
      </c>
      <c r="E12" s="21">
        <f aca="true" t="shared" si="0" ref="E12:E46">(D12)+D12*20%</f>
        <v>13805.409500519228</v>
      </c>
    </row>
    <row r="13" spans="2:5" ht="15.75" thickBot="1">
      <c r="B13" s="88"/>
      <c r="C13" s="35">
        <f aca="true" t="shared" si="1" ref="C13:C45">+C12+1</f>
        <v>2</v>
      </c>
      <c r="D13" s="22">
        <v>11621.892970826073</v>
      </c>
      <c r="E13" s="21">
        <f t="shared" si="0"/>
        <v>13946.271564991288</v>
      </c>
    </row>
    <row r="14" spans="2:5" ht="15.75" thickBot="1">
      <c r="B14" s="88"/>
      <c r="C14" s="35">
        <f t="shared" si="1"/>
        <v>3</v>
      </c>
      <c r="D14" s="22">
        <v>11739.337010107949</v>
      </c>
      <c r="E14" s="21">
        <f t="shared" si="0"/>
        <v>14087.204412129538</v>
      </c>
    </row>
    <row r="15" spans="2:5" ht="15.75" thickBot="1">
      <c r="B15" s="88"/>
      <c r="C15" s="35">
        <f t="shared" si="1"/>
        <v>4</v>
      </c>
      <c r="D15" s="22">
        <v>11857.016991610457</v>
      </c>
      <c r="E15" s="21">
        <f t="shared" si="0"/>
        <v>14228.420389932548</v>
      </c>
    </row>
    <row r="16" spans="2:5" ht="15.75" thickBot="1">
      <c r="B16" s="88"/>
      <c r="C16" s="35">
        <f t="shared" si="1"/>
        <v>5</v>
      </c>
      <c r="D16" s="22">
        <v>11974.991900888745</v>
      </c>
      <c r="E16" s="21">
        <f t="shared" si="0"/>
        <v>14369.990281066493</v>
      </c>
    </row>
    <row r="17" spans="2:5" ht="15.75" thickBot="1">
      <c r="B17" s="88"/>
      <c r="C17" s="35">
        <f t="shared" si="1"/>
        <v>6</v>
      </c>
      <c r="D17" s="22">
        <v>12093.084781277348</v>
      </c>
      <c r="E17" s="21">
        <f t="shared" si="0"/>
        <v>14511.701737532818</v>
      </c>
    </row>
    <row r="18" spans="2:5" ht="15.75" thickBot="1">
      <c r="B18" s="88"/>
      <c r="C18" s="35">
        <f t="shared" si="1"/>
        <v>7</v>
      </c>
      <c r="D18" s="22">
        <v>12211.472589441739</v>
      </c>
      <c r="E18" s="21">
        <f t="shared" si="0"/>
        <v>14653.767107330086</v>
      </c>
    </row>
    <row r="19" spans="2:5" ht="15.75" thickBot="1">
      <c r="B19" s="88"/>
      <c r="C19" s="35">
        <f t="shared" si="1"/>
        <v>8</v>
      </c>
      <c r="D19" s="22">
        <v>12341.008667530838</v>
      </c>
      <c r="E19" s="21">
        <f t="shared" si="0"/>
        <v>14809.210401037006</v>
      </c>
    </row>
    <row r="20" spans="2:5" ht="15.75" thickBot="1">
      <c r="B20" s="88"/>
      <c r="C20" s="35">
        <f t="shared" si="1"/>
        <v>9</v>
      </c>
      <c r="D20" s="22">
        <v>12459.809374581331</v>
      </c>
      <c r="E20" s="21">
        <f t="shared" si="0"/>
        <v>14951.771249497597</v>
      </c>
    </row>
    <row r="21" spans="2:5" ht="15.75" thickBot="1">
      <c r="B21" s="88"/>
      <c r="C21" s="35">
        <f t="shared" si="1"/>
        <v>10</v>
      </c>
      <c r="D21" s="22">
        <v>12578.78703829729</v>
      </c>
      <c r="E21" s="21">
        <f t="shared" si="0"/>
        <v>15094.544445956748</v>
      </c>
    </row>
    <row r="22" spans="2:5" ht="15.75" thickBot="1">
      <c r="B22" s="88"/>
      <c r="C22" s="35">
        <f t="shared" si="1"/>
        <v>11</v>
      </c>
      <c r="D22" s="22">
        <v>12698.059629789039</v>
      </c>
      <c r="E22" s="21">
        <f t="shared" si="0"/>
        <v>15237.671555746847</v>
      </c>
    </row>
    <row r="23" spans="2:5" ht="15.75" thickBot="1">
      <c r="B23" s="88"/>
      <c r="C23" s="35">
        <f t="shared" si="1"/>
        <v>12</v>
      </c>
      <c r="D23" s="22">
        <v>12828.952375646753</v>
      </c>
      <c r="E23" s="21">
        <f t="shared" si="0"/>
        <v>15394.742850776103</v>
      </c>
    </row>
    <row r="24" spans="2:5" ht="15.75" thickBot="1">
      <c r="B24" s="88"/>
      <c r="C24" s="35">
        <f t="shared" si="1"/>
        <v>13</v>
      </c>
      <c r="D24" s="22">
        <v>12960.140049280251</v>
      </c>
      <c r="E24" s="21">
        <f t="shared" si="0"/>
        <v>15552.168059136302</v>
      </c>
    </row>
    <row r="25" spans="2:5" ht="15.75" thickBot="1">
      <c r="B25" s="88"/>
      <c r="C25" s="35">
        <f t="shared" si="1"/>
        <v>14</v>
      </c>
      <c r="D25" s="22">
        <v>13080.238438544204</v>
      </c>
      <c r="E25" s="21">
        <f t="shared" si="0"/>
        <v>15696.286126253044</v>
      </c>
    </row>
    <row r="26" spans="2:5" ht="15.75" thickBot="1">
      <c r="B26" s="88"/>
      <c r="C26" s="35">
        <f t="shared" si="1"/>
        <v>15</v>
      </c>
      <c r="D26" s="22">
        <v>13212.251909949904</v>
      </c>
      <c r="E26" s="21">
        <f t="shared" si="0"/>
        <v>15854.702291939884</v>
      </c>
    </row>
    <row r="27" spans="2:5" ht="15.75" thickBot="1">
      <c r="B27" s="88"/>
      <c r="C27" s="35">
        <f t="shared" si="1"/>
        <v>16</v>
      </c>
      <c r="D27" s="22">
        <v>13344.619294686549</v>
      </c>
      <c r="E27" s="21">
        <f t="shared" si="0"/>
        <v>16013.543153623858</v>
      </c>
    </row>
    <row r="28" spans="2:5" ht="15.75" thickBot="1">
      <c r="B28" s="88"/>
      <c r="C28" s="35">
        <f t="shared" si="1"/>
        <v>17</v>
      </c>
      <c r="D28" s="22">
        <v>13477.340592754132</v>
      </c>
      <c r="E28" s="21">
        <f t="shared" si="0"/>
        <v>16172.808711304959</v>
      </c>
    </row>
    <row r="29" spans="2:5" ht="15.75" thickBot="1">
      <c r="B29" s="88"/>
      <c r="C29" s="35">
        <f t="shared" si="1"/>
        <v>18</v>
      </c>
      <c r="D29" s="22">
        <v>13622.625814070203</v>
      </c>
      <c r="E29" s="21">
        <f t="shared" si="0"/>
        <v>16347.150976884244</v>
      </c>
    </row>
    <row r="30" spans="2:5" ht="15.75" thickBot="1">
      <c r="B30" s="88"/>
      <c r="C30" s="35">
        <f t="shared" si="1"/>
        <v>19</v>
      </c>
      <c r="D30" s="22">
        <v>13756.349866575467</v>
      </c>
      <c r="E30" s="21">
        <f t="shared" si="0"/>
        <v>16507.61983989056</v>
      </c>
    </row>
    <row r="31" spans="2:5" ht="15.75" thickBot="1">
      <c r="B31" s="88"/>
      <c r="C31" s="35">
        <f t="shared" si="1"/>
        <v>20</v>
      </c>
      <c r="D31" s="22">
        <v>13914.847852246745</v>
      </c>
      <c r="E31" s="21">
        <f t="shared" si="0"/>
        <v>16697.817422696095</v>
      </c>
    </row>
    <row r="32" spans="2:5" ht="15.75" thickBot="1">
      <c r="B32" s="88"/>
      <c r="C32" s="35">
        <f t="shared" si="1"/>
        <v>21</v>
      </c>
      <c r="D32" s="22">
        <v>14074.23062124538</v>
      </c>
      <c r="E32" s="21">
        <f t="shared" si="0"/>
        <v>16889.076745494458</v>
      </c>
    </row>
    <row r="33" spans="2:5" ht="15.75" thickBot="1">
      <c r="B33" s="88"/>
      <c r="C33" s="35">
        <f t="shared" si="1"/>
        <v>22</v>
      </c>
      <c r="D33" s="22">
        <v>14234.498173571375</v>
      </c>
      <c r="E33" s="21">
        <f t="shared" si="0"/>
        <v>17081.397808285652</v>
      </c>
    </row>
    <row r="34" spans="2:5" ht="15.75" thickBot="1">
      <c r="B34" s="88"/>
      <c r="C34" s="35">
        <f t="shared" si="1"/>
        <v>23</v>
      </c>
      <c r="D34" s="22">
        <v>14395.414567004096</v>
      </c>
      <c r="E34" s="21">
        <f t="shared" si="0"/>
        <v>17274.497480404916</v>
      </c>
    </row>
    <row r="35" spans="2:5" ht="15.75" thickBot="1">
      <c r="B35" s="88"/>
      <c r="C35" s="35">
        <f t="shared" si="1"/>
        <v>24</v>
      </c>
      <c r="D35" s="22">
        <v>14557.274729319335</v>
      </c>
      <c r="E35" s="21">
        <f t="shared" si="0"/>
        <v>17468.729675183204</v>
      </c>
    </row>
    <row r="36" spans="2:5" ht="15.75" thickBot="1">
      <c r="B36" s="88"/>
      <c r="C36" s="35">
        <f t="shared" si="1"/>
        <v>25</v>
      </c>
      <c r="D36" s="22">
        <v>14719.954790851258</v>
      </c>
      <c r="E36" s="21">
        <f t="shared" si="0"/>
        <v>17663.94574902151</v>
      </c>
    </row>
    <row r="37" spans="2:5" ht="15.75" thickBot="1">
      <c r="B37" s="88"/>
      <c r="C37" s="35">
        <f t="shared" si="1"/>
        <v>26</v>
      </c>
      <c r="D37" s="22">
        <v>14883.354476156097</v>
      </c>
      <c r="E37" s="21">
        <f t="shared" si="0"/>
        <v>17860.025371387317</v>
      </c>
    </row>
    <row r="38" spans="2:5" ht="15.75" thickBot="1">
      <c r="B38" s="88"/>
      <c r="C38" s="35">
        <f t="shared" si="1"/>
        <v>27</v>
      </c>
      <c r="D38" s="22">
        <v>15047.63304623278</v>
      </c>
      <c r="E38" s="21">
        <f t="shared" si="0"/>
        <v>18057.159655479336</v>
      </c>
    </row>
    <row r="39" spans="2:5" ht="15.75" thickBot="1">
      <c r="B39" s="88"/>
      <c r="C39" s="35">
        <f t="shared" si="1"/>
        <v>28</v>
      </c>
      <c r="D39" s="22">
        <v>15225.773221771411</v>
      </c>
      <c r="E39" s="21">
        <f t="shared" si="0"/>
        <v>18270.927866125694</v>
      </c>
    </row>
    <row r="40" spans="2:5" ht="15.75" thickBot="1">
      <c r="B40" s="88"/>
      <c r="C40" s="35">
        <f t="shared" si="1"/>
        <v>29</v>
      </c>
      <c r="D40" s="22">
        <v>15391.821358502804</v>
      </c>
      <c r="E40" s="21">
        <f t="shared" si="0"/>
        <v>18470.185630203367</v>
      </c>
    </row>
    <row r="41" spans="2:5" ht="15.75" thickBot="1">
      <c r="B41" s="88"/>
      <c r="C41" s="35">
        <f t="shared" si="1"/>
        <v>30</v>
      </c>
      <c r="D41" s="22">
        <v>15558.518336340934</v>
      </c>
      <c r="E41" s="21">
        <f t="shared" si="0"/>
        <v>18670.22200360912</v>
      </c>
    </row>
    <row r="42" spans="2:5" ht="15.75" thickBot="1">
      <c r="B42" s="88"/>
      <c r="C42" s="35">
        <f t="shared" si="1"/>
        <v>31</v>
      </c>
      <c r="D42" s="22">
        <v>15739.607789637417</v>
      </c>
      <c r="E42" s="21">
        <f t="shared" si="0"/>
        <v>18887.5293475649</v>
      </c>
    </row>
    <row r="43" spans="2:5" ht="15.75" thickBot="1">
      <c r="B43" s="88"/>
      <c r="C43" s="35">
        <f t="shared" si="1"/>
        <v>32</v>
      </c>
      <c r="D43" s="22">
        <v>15908.07433413026</v>
      </c>
      <c r="E43" s="21">
        <f t="shared" si="0"/>
        <v>19089.689200956313</v>
      </c>
    </row>
    <row r="44" spans="2:5" ht="15.75" thickBot="1">
      <c r="B44" s="88"/>
      <c r="C44" s="35">
        <f t="shared" si="1"/>
        <v>33</v>
      </c>
      <c r="D44" s="22">
        <v>16090.992339636614</v>
      </c>
      <c r="E44" s="21">
        <f t="shared" si="0"/>
        <v>19309.190807563937</v>
      </c>
    </row>
    <row r="45" spans="2:5" ht="15.75" thickBot="1">
      <c r="B45" s="88"/>
      <c r="C45" s="35">
        <f t="shared" si="1"/>
        <v>34</v>
      </c>
      <c r="D45" s="22">
        <v>16261.287436339331</v>
      </c>
      <c r="E45" s="21">
        <f t="shared" si="0"/>
        <v>19513.544923607198</v>
      </c>
    </row>
    <row r="46" spans="2:5" ht="15.75" thickBot="1">
      <c r="B46" s="89"/>
      <c r="C46" s="36">
        <f>+C45+1</f>
        <v>35</v>
      </c>
      <c r="D46" s="23">
        <v>16446.15196516587</v>
      </c>
      <c r="E46" s="21">
        <f t="shared" si="0"/>
        <v>19735.382358199044</v>
      </c>
    </row>
    <row r="47" spans="2:5" ht="15">
      <c r="B47" s="85" t="s">
        <v>5</v>
      </c>
      <c r="C47" s="85"/>
      <c r="D47" s="85"/>
      <c r="E47" s="85"/>
    </row>
    <row r="48" spans="2:5" ht="15">
      <c r="B48" s="86" t="s">
        <v>25</v>
      </c>
      <c r="C48" s="86"/>
      <c r="D48" s="86"/>
      <c r="E48" s="86"/>
    </row>
    <row r="49" spans="2:5" ht="15">
      <c r="B49" s="51" t="s">
        <v>32</v>
      </c>
      <c r="C49" s="51"/>
      <c r="D49" s="51"/>
      <c r="E49" s="51"/>
    </row>
    <row r="50" spans="2:5" ht="15">
      <c r="B50" s="51" t="s">
        <v>33</v>
      </c>
      <c r="C50" s="51"/>
      <c r="D50" s="51"/>
      <c r="E50" s="51"/>
    </row>
    <row r="51" spans="2:5" ht="15">
      <c r="B51" s="51" t="s">
        <v>36</v>
      </c>
      <c r="C51" s="51"/>
      <c r="D51" s="51"/>
      <c r="E51" s="51"/>
    </row>
    <row r="52" spans="2:5" ht="15">
      <c r="B52" s="51" t="s">
        <v>34</v>
      </c>
      <c r="C52" s="51"/>
      <c r="D52" s="51"/>
      <c r="E52" s="51"/>
    </row>
  </sheetData>
  <sheetProtection/>
  <mergeCells count="4">
    <mergeCell ref="B9:B46"/>
    <mergeCell ref="B8:E8"/>
    <mergeCell ref="B47:E47"/>
    <mergeCell ref="B48:E48"/>
  </mergeCells>
  <printOptions/>
  <pageMargins left="0.7086614173228346" right="0.7086614173228346" top="0.3543307086614173" bottom="0.3543307086614173" header="0.31496062992125984" footer="0.3149606299212598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8:E52"/>
  <sheetViews>
    <sheetView zoomScalePageLayoutView="0" workbookViewId="0" topLeftCell="A1">
      <selection activeCell="A1" sqref="A1"/>
    </sheetView>
  </sheetViews>
  <sheetFormatPr defaultColWidth="11.421875" defaultRowHeight="15"/>
  <cols>
    <col min="2" max="3" width="10.7109375" style="0" customWidth="1"/>
    <col min="4" max="5" width="16.7109375" style="0" customWidth="1"/>
    <col min="6" max="6" width="10.7109375" style="0" customWidth="1"/>
  </cols>
  <sheetData>
    <row r="8" spans="2:5" ht="21" thickBot="1">
      <c r="B8" s="84" t="s">
        <v>16</v>
      </c>
      <c r="C8" s="84"/>
      <c r="D8" s="84"/>
      <c r="E8" s="84"/>
    </row>
    <row r="9" spans="2:5" ht="15.75" thickBot="1">
      <c r="B9" s="87" t="s">
        <v>1</v>
      </c>
      <c r="C9" s="63"/>
      <c r="D9" s="64">
        <v>42309</v>
      </c>
      <c r="E9" s="65">
        <v>42461</v>
      </c>
    </row>
    <row r="10" spans="2:5" ht="15.75" thickBot="1">
      <c r="B10" s="88"/>
      <c r="C10" s="55" t="s">
        <v>2</v>
      </c>
      <c r="D10" s="56" t="s">
        <v>3</v>
      </c>
      <c r="E10" s="68" t="s">
        <v>3</v>
      </c>
    </row>
    <row r="11" spans="2:5" ht="15.75" thickBot="1">
      <c r="B11" s="88"/>
      <c r="C11" s="58" t="s">
        <v>4</v>
      </c>
      <c r="D11" s="20">
        <v>11591.153898661356</v>
      </c>
      <c r="E11" s="21">
        <f>(D11)+D11*20%</f>
        <v>13909.384678393628</v>
      </c>
    </row>
    <row r="12" spans="2:5" ht="15.75" thickBot="1">
      <c r="B12" s="88"/>
      <c r="C12" s="35">
        <v>1</v>
      </c>
      <c r="D12" s="22">
        <v>11741.216949945156</v>
      </c>
      <c r="E12" s="21">
        <f aca="true" t="shared" si="0" ref="E12:E46">(D12)+D12*20%</f>
        <v>14089.460339934187</v>
      </c>
    </row>
    <row r="13" spans="2:5" ht="15.75" thickBot="1">
      <c r="B13" s="88"/>
      <c r="C13" s="35">
        <f aca="true" t="shared" si="1" ref="C13:C45">+C12+1</f>
        <v>2</v>
      </c>
      <c r="D13" s="22">
        <v>11871.283898030668</v>
      </c>
      <c r="E13" s="21">
        <f t="shared" si="0"/>
        <v>14245.540677636802</v>
      </c>
    </row>
    <row r="14" spans="2:5" ht="15.75" thickBot="1">
      <c r="B14" s="88"/>
      <c r="C14" s="35">
        <f t="shared" si="1"/>
        <v>3</v>
      </c>
      <c r="D14" s="22">
        <v>11991.20533062915</v>
      </c>
      <c r="E14" s="21">
        <f t="shared" si="0"/>
        <v>14389.446396754978</v>
      </c>
    </row>
    <row r="15" spans="2:5" ht="15.75" thickBot="1">
      <c r="B15" s="88"/>
      <c r="C15" s="35">
        <f t="shared" si="1"/>
        <v>4</v>
      </c>
      <c r="D15" s="22">
        <v>12111.362705448253</v>
      </c>
      <c r="E15" s="21">
        <f t="shared" si="0"/>
        <v>14533.635246537904</v>
      </c>
    </row>
    <row r="16" spans="2:5" ht="15.75" thickBot="1">
      <c r="B16" s="88"/>
      <c r="C16" s="35">
        <f t="shared" si="1"/>
        <v>5</v>
      </c>
      <c r="D16" s="22">
        <v>12231.697036932834</v>
      </c>
      <c r="E16" s="21">
        <f t="shared" si="0"/>
        <v>14678.036444319401</v>
      </c>
    </row>
    <row r="17" spans="2:5" ht="15.75" thickBot="1">
      <c r="B17" s="88"/>
      <c r="C17" s="35">
        <f t="shared" si="1"/>
        <v>6</v>
      </c>
      <c r="D17" s="22">
        <v>12352.267310638037</v>
      </c>
      <c r="E17" s="21">
        <f t="shared" si="0"/>
        <v>14822.720772765644</v>
      </c>
    </row>
    <row r="18" spans="2:5" ht="15.75" thickBot="1">
      <c r="B18" s="88"/>
      <c r="C18" s="35">
        <f t="shared" si="1"/>
        <v>7</v>
      </c>
      <c r="D18" s="22">
        <v>12473.073526563872</v>
      </c>
      <c r="E18" s="21">
        <f t="shared" si="0"/>
        <v>14967.688231876647</v>
      </c>
    </row>
    <row r="19" spans="2:5" ht="15.75" thickBot="1">
      <c r="B19" s="88"/>
      <c r="C19" s="35">
        <f t="shared" si="1"/>
        <v>8</v>
      </c>
      <c r="D19" s="22">
        <v>12593.997713600023</v>
      </c>
      <c r="E19" s="21">
        <f t="shared" si="0"/>
        <v>15112.797256320027</v>
      </c>
    </row>
    <row r="20" spans="2:5" ht="15.75" thickBot="1">
      <c r="B20" s="88"/>
      <c r="C20" s="35">
        <f t="shared" si="1"/>
        <v>9</v>
      </c>
      <c r="D20" s="22">
        <v>12726.306112781509</v>
      </c>
      <c r="E20" s="21">
        <f t="shared" si="0"/>
        <v>15271.567335337812</v>
      </c>
    </row>
    <row r="21" spans="2:5" ht="15.75" thickBot="1">
      <c r="B21" s="88"/>
      <c r="C21" s="35">
        <f t="shared" si="1"/>
        <v>10</v>
      </c>
      <c r="D21" s="22">
        <v>12847.761169814072</v>
      </c>
      <c r="E21" s="21">
        <f t="shared" si="0"/>
        <v>15417.313403776887</v>
      </c>
    </row>
    <row r="22" spans="2:5" ht="15.75" thickBot="1">
      <c r="B22" s="88"/>
      <c r="C22" s="35">
        <f t="shared" si="1"/>
        <v>11</v>
      </c>
      <c r="D22" s="22">
        <v>12969.452169067268</v>
      </c>
      <c r="E22" s="21">
        <f t="shared" si="0"/>
        <v>15563.342602880723</v>
      </c>
    </row>
    <row r="23" spans="2:5" ht="15.75" thickBot="1">
      <c r="B23" s="88"/>
      <c r="C23" s="35">
        <f t="shared" si="1"/>
        <v>12</v>
      </c>
      <c r="D23" s="22">
        <v>13102.763322686424</v>
      </c>
      <c r="E23" s="21">
        <f t="shared" si="0"/>
        <v>15723.315987223708</v>
      </c>
    </row>
    <row r="24" spans="2:5" ht="15.75" thickBot="1">
      <c r="B24" s="88"/>
      <c r="C24" s="35">
        <f t="shared" si="1"/>
        <v>13</v>
      </c>
      <c r="D24" s="22">
        <v>13236.487375191686</v>
      </c>
      <c r="E24" s="21">
        <f t="shared" si="0"/>
        <v>15883.784850230022</v>
      </c>
    </row>
    <row r="25" spans="2:5" ht="15.75" thickBot="1">
      <c r="B25" s="88"/>
      <c r="C25" s="35">
        <f t="shared" si="1"/>
        <v>14</v>
      </c>
      <c r="D25" s="22">
        <v>13370.56534102789</v>
      </c>
      <c r="E25" s="21">
        <f t="shared" si="0"/>
        <v>16044.678409233467</v>
      </c>
    </row>
    <row r="26" spans="2:5" ht="15.75" thickBot="1">
      <c r="B26" s="88"/>
      <c r="C26" s="35">
        <f t="shared" si="1"/>
        <v>15</v>
      </c>
      <c r="D26" s="22">
        <v>13493.377065829067</v>
      </c>
      <c r="E26" s="21">
        <f t="shared" si="0"/>
        <v>16192.05247899488</v>
      </c>
    </row>
    <row r="27" spans="2:5" ht="15.75" thickBot="1">
      <c r="B27" s="88"/>
      <c r="C27" s="35">
        <f t="shared" si="1"/>
        <v>16</v>
      </c>
      <c r="D27" s="22">
        <v>13640.01895491375</v>
      </c>
      <c r="E27" s="21">
        <f t="shared" si="0"/>
        <v>16368.0227458965</v>
      </c>
    </row>
    <row r="28" spans="2:5" ht="15.75" thickBot="1">
      <c r="B28" s="88"/>
      <c r="C28" s="35">
        <f t="shared" si="1"/>
        <v>17</v>
      </c>
      <c r="D28" s="22">
        <v>13775.394602963412</v>
      </c>
      <c r="E28" s="21">
        <f t="shared" si="0"/>
        <v>16530.473523556095</v>
      </c>
    </row>
    <row r="29" spans="2:5" ht="15.75" thickBot="1">
      <c r="B29" s="88"/>
      <c r="C29" s="35">
        <f t="shared" si="1"/>
        <v>18</v>
      </c>
      <c r="D29" s="22">
        <v>13911.124164344012</v>
      </c>
      <c r="E29" s="21">
        <f t="shared" si="0"/>
        <v>16693.348997212815</v>
      </c>
    </row>
    <row r="30" spans="2:5" ht="15.75" thickBot="1">
      <c r="B30" s="88"/>
      <c r="C30" s="35">
        <f t="shared" si="1"/>
        <v>19</v>
      </c>
      <c r="D30" s="22">
        <v>14071.450702225167</v>
      </c>
      <c r="E30" s="21">
        <f t="shared" si="0"/>
        <v>16885.740842670202</v>
      </c>
    </row>
    <row r="31" spans="2:5" ht="15.75" thickBot="1">
      <c r="B31" s="88"/>
      <c r="C31" s="35">
        <f t="shared" si="1"/>
        <v>20</v>
      </c>
      <c r="D31" s="22">
        <v>14232.721008988836</v>
      </c>
      <c r="E31" s="21">
        <f t="shared" si="0"/>
        <v>17079.2652107866</v>
      </c>
    </row>
    <row r="32" spans="2:5" ht="15.75" thickBot="1">
      <c r="B32" s="88"/>
      <c r="C32" s="35">
        <f t="shared" si="1"/>
        <v>21</v>
      </c>
      <c r="D32" s="22">
        <v>14394.758127969544</v>
      </c>
      <c r="E32" s="21">
        <f t="shared" si="0"/>
        <v>17273.709753563453</v>
      </c>
    </row>
    <row r="33" spans="2:5" ht="15.75" thickBot="1">
      <c r="B33" s="88"/>
      <c r="C33" s="35">
        <f t="shared" si="1"/>
        <v>22</v>
      </c>
      <c r="D33" s="22">
        <v>14557.5620591673</v>
      </c>
      <c r="E33" s="21">
        <f t="shared" si="0"/>
        <v>17469.07447100076</v>
      </c>
    </row>
    <row r="34" spans="2:5" ht="15.75" thickBot="1">
      <c r="B34" s="88"/>
      <c r="C34" s="35">
        <f t="shared" si="1"/>
        <v>23</v>
      </c>
      <c r="D34" s="22">
        <v>14733.814696940892</v>
      </c>
      <c r="E34" s="21">
        <f t="shared" si="0"/>
        <v>17680.57763632907</v>
      </c>
    </row>
    <row r="35" spans="2:5" ht="15.75" thickBot="1">
      <c r="B35" s="88"/>
      <c r="C35" s="35">
        <f t="shared" si="1"/>
        <v>24</v>
      </c>
      <c r="D35" s="22">
        <v>14898.329209238202</v>
      </c>
      <c r="E35" s="21">
        <f t="shared" si="0"/>
        <v>17877.995051085843</v>
      </c>
    </row>
    <row r="36" spans="2:5" ht="15.75" thickBot="1">
      <c r="B36" s="88"/>
      <c r="C36" s="35">
        <f t="shared" si="1"/>
        <v>25</v>
      </c>
      <c r="D36" s="22">
        <v>15076.469384776823</v>
      </c>
      <c r="E36" s="21">
        <f t="shared" si="0"/>
        <v>18091.763261732187</v>
      </c>
    </row>
    <row r="37" spans="2:5" ht="15.75" thickBot="1">
      <c r="B37" s="88"/>
      <c r="C37" s="35">
        <f t="shared" si="1"/>
        <v>26</v>
      </c>
      <c r="D37" s="22">
        <v>15242.812449284007</v>
      </c>
      <c r="E37" s="21">
        <f t="shared" si="0"/>
        <v>18291.37493914081</v>
      </c>
    </row>
    <row r="38" spans="2:5" ht="15.75" thickBot="1">
      <c r="B38" s="88"/>
      <c r="C38" s="35">
        <f t="shared" si="1"/>
        <v>27</v>
      </c>
      <c r="D38" s="22">
        <v>15422.840162587665</v>
      </c>
      <c r="E38" s="21">
        <f t="shared" si="0"/>
        <v>18507.4081951052</v>
      </c>
    </row>
    <row r="39" spans="2:5" ht="15.75" thickBot="1">
      <c r="B39" s="88"/>
      <c r="C39" s="35">
        <f t="shared" si="1"/>
        <v>28</v>
      </c>
      <c r="D39" s="22">
        <v>15590.893808194407</v>
      </c>
      <c r="E39" s="21">
        <f t="shared" si="0"/>
        <v>18709.07256983329</v>
      </c>
    </row>
    <row r="40" spans="2:5" ht="15.75" thickBot="1">
      <c r="B40" s="88"/>
      <c r="C40" s="35">
        <f t="shared" si="1"/>
        <v>29</v>
      </c>
      <c r="D40" s="22">
        <v>15772.927030373403</v>
      </c>
      <c r="E40" s="21">
        <f t="shared" si="0"/>
        <v>18927.512436448083</v>
      </c>
    </row>
    <row r="41" spans="2:5" ht="15.75" thickBot="1">
      <c r="B41" s="88"/>
      <c r="C41" s="35">
        <f t="shared" si="1"/>
        <v>30</v>
      </c>
      <c r="D41" s="22">
        <v>15955.904021434915</v>
      </c>
      <c r="E41" s="21">
        <f t="shared" si="0"/>
        <v>19147.084825721897</v>
      </c>
    </row>
    <row r="42" spans="2:5" ht="15.75" thickBot="1">
      <c r="B42" s="88"/>
      <c r="C42" s="35">
        <f t="shared" si="1"/>
        <v>31</v>
      </c>
      <c r="D42" s="22">
        <v>16139.942752489256</v>
      </c>
      <c r="E42" s="21">
        <f t="shared" si="0"/>
        <v>19367.93130298711</v>
      </c>
    </row>
    <row r="43" spans="2:5" ht="15.75" thickBot="1">
      <c r="B43" s="88"/>
      <c r="C43" s="35">
        <f t="shared" si="1"/>
        <v>32</v>
      </c>
      <c r="D43" s="22">
        <v>16311.594516960591</v>
      </c>
      <c r="E43" s="21">
        <f t="shared" si="0"/>
        <v>19573.91342035271</v>
      </c>
    </row>
    <row r="44" spans="2:5" ht="15.75" thickBot="1">
      <c r="B44" s="88"/>
      <c r="C44" s="35">
        <f t="shared" si="1"/>
        <v>33</v>
      </c>
      <c r="D44" s="22">
        <v>16497.52078577996</v>
      </c>
      <c r="E44" s="21">
        <f t="shared" si="0"/>
        <v>19797.024942935954</v>
      </c>
    </row>
    <row r="45" spans="2:5" ht="15.75" thickBot="1">
      <c r="B45" s="88"/>
      <c r="C45" s="35">
        <f t="shared" si="1"/>
        <v>34</v>
      </c>
      <c r="D45" s="22">
        <v>16684.508794592162</v>
      </c>
      <c r="E45" s="21">
        <f t="shared" si="0"/>
        <v>20021.410553510595</v>
      </c>
    </row>
    <row r="46" spans="2:5" ht="15.75" thickBot="1">
      <c r="B46" s="89"/>
      <c r="C46" s="36">
        <f>+C45+1</f>
        <v>35</v>
      </c>
      <c r="D46" s="23">
        <v>16872.49955784204</v>
      </c>
      <c r="E46" s="21">
        <f t="shared" si="0"/>
        <v>20246.999469410446</v>
      </c>
    </row>
    <row r="47" spans="2:5" ht="15">
      <c r="B47" s="85" t="s">
        <v>5</v>
      </c>
      <c r="C47" s="85"/>
      <c r="D47" s="85"/>
      <c r="E47" s="85"/>
    </row>
    <row r="48" spans="2:5" ht="15">
      <c r="B48" s="86" t="s">
        <v>25</v>
      </c>
      <c r="C48" s="86"/>
      <c r="D48" s="86"/>
      <c r="E48" s="86"/>
    </row>
    <row r="49" spans="2:5" ht="15">
      <c r="B49" s="51" t="s">
        <v>32</v>
      </c>
      <c r="C49" s="51"/>
      <c r="D49" s="51"/>
      <c r="E49" s="51"/>
    </row>
    <row r="50" spans="2:5" ht="15">
      <c r="B50" s="51" t="s">
        <v>33</v>
      </c>
      <c r="C50" s="51"/>
      <c r="D50" s="51"/>
      <c r="E50" s="51"/>
    </row>
    <row r="51" spans="2:5" ht="15">
      <c r="B51" s="51" t="s">
        <v>35</v>
      </c>
      <c r="C51" s="51"/>
      <c r="D51" s="51"/>
      <c r="E51" s="51"/>
    </row>
    <row r="52" spans="2:5" ht="15">
      <c r="B52" s="51" t="s">
        <v>34</v>
      </c>
      <c r="C52" s="51"/>
      <c r="D52" s="51"/>
      <c r="E52" s="51"/>
    </row>
  </sheetData>
  <sheetProtection/>
  <mergeCells count="4">
    <mergeCell ref="B9:B46"/>
    <mergeCell ref="B8:E8"/>
    <mergeCell ref="B47:E47"/>
    <mergeCell ref="B48:E48"/>
  </mergeCells>
  <printOptions/>
  <pageMargins left="0.7086614173228346" right="0.7086614173228346" top="0.3543307086614173" bottom="0.3543307086614173" header="0.31496062992125984" footer="0.3149606299212598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8:E52"/>
  <sheetViews>
    <sheetView zoomScalePageLayoutView="0" workbookViewId="0" topLeftCell="A1">
      <selection activeCell="A1" sqref="A1"/>
    </sheetView>
  </sheetViews>
  <sheetFormatPr defaultColWidth="11.421875" defaultRowHeight="15"/>
  <cols>
    <col min="2" max="3" width="10.7109375" style="0" customWidth="1"/>
    <col min="4" max="4" width="16.7109375" style="0" customWidth="1"/>
    <col min="5" max="5" width="16.7109375" style="3" customWidth="1"/>
    <col min="6" max="6" width="10.7109375" style="4" customWidth="1"/>
  </cols>
  <sheetData>
    <row r="8" spans="2:5" ht="21" thickBot="1">
      <c r="B8" s="84" t="s">
        <v>17</v>
      </c>
      <c r="C8" s="84"/>
      <c r="D8" s="84"/>
      <c r="E8" s="84"/>
    </row>
    <row r="9" spans="2:5" ht="15.75" thickBot="1">
      <c r="B9" s="87" t="s">
        <v>1</v>
      </c>
      <c r="C9" s="63"/>
      <c r="D9" s="64">
        <v>42309</v>
      </c>
      <c r="E9" s="65">
        <v>42461</v>
      </c>
    </row>
    <row r="10" spans="2:5" ht="15.75" thickBot="1">
      <c r="B10" s="88"/>
      <c r="C10" s="55" t="s">
        <v>2</v>
      </c>
      <c r="D10" s="56" t="s">
        <v>3</v>
      </c>
      <c r="E10" s="68" t="s">
        <v>3</v>
      </c>
    </row>
    <row r="11" spans="2:5" ht="15.75" thickBot="1">
      <c r="B11" s="88"/>
      <c r="C11" s="58" t="s">
        <v>4</v>
      </c>
      <c r="D11" s="20">
        <v>10959.536574038177</v>
      </c>
      <c r="E11" s="45">
        <f>(D11)+D11*20%</f>
        <v>13151.443888845812</v>
      </c>
    </row>
    <row r="12" spans="2:5" ht="15.75" thickBot="1">
      <c r="B12" s="88"/>
      <c r="C12" s="35">
        <v>1</v>
      </c>
      <c r="D12" s="22">
        <v>11072.379740017792</v>
      </c>
      <c r="E12" s="45">
        <f aca="true" t="shared" si="0" ref="E12:E46">(D12)+D12*20%</f>
        <v>13286.855688021351</v>
      </c>
    </row>
    <row r="13" spans="2:5" ht="15.75" thickBot="1">
      <c r="B13" s="88"/>
      <c r="C13" s="35">
        <f aca="true" t="shared" si="1" ref="C13:C45">+C12+1</f>
        <v>2</v>
      </c>
      <c r="D13" s="22">
        <v>11185.399862662875</v>
      </c>
      <c r="E13" s="45">
        <f t="shared" si="0"/>
        <v>13422.479835195449</v>
      </c>
    </row>
    <row r="14" spans="2:5" ht="15.75" thickBot="1">
      <c r="B14" s="88"/>
      <c r="C14" s="35">
        <f t="shared" si="1"/>
        <v>3</v>
      </c>
      <c r="D14" s="22">
        <v>11298.59694197343</v>
      </c>
      <c r="E14" s="45">
        <f t="shared" si="0"/>
        <v>13558.316330368116</v>
      </c>
    </row>
    <row r="15" spans="2:5" ht="15.75" thickBot="1">
      <c r="B15" s="88"/>
      <c r="C15" s="35">
        <f t="shared" si="1"/>
        <v>4</v>
      </c>
      <c r="D15" s="22">
        <v>11412.088949059778</v>
      </c>
      <c r="E15" s="45">
        <f t="shared" si="0"/>
        <v>13694.506738871734</v>
      </c>
    </row>
    <row r="16" spans="2:5" ht="15.75" thickBot="1">
      <c r="B16" s="88"/>
      <c r="C16" s="35">
        <f t="shared" si="1"/>
        <v>5</v>
      </c>
      <c r="D16" s="22">
        <v>11525.698927256437</v>
      </c>
      <c r="E16" s="45">
        <f t="shared" si="0"/>
        <v>13830.838712707724</v>
      </c>
    </row>
    <row r="17" spans="2:5" ht="15.75" thickBot="1">
      <c r="B17" s="88"/>
      <c r="C17" s="35">
        <f t="shared" si="1"/>
        <v>6</v>
      </c>
      <c r="D17" s="22">
        <v>11639.544847673722</v>
      </c>
      <c r="E17" s="45">
        <f t="shared" si="0"/>
        <v>13967.453817208467</v>
      </c>
    </row>
    <row r="18" spans="2:5" ht="15.75" thickBot="1">
      <c r="B18" s="88"/>
      <c r="C18" s="35">
        <f t="shared" si="1"/>
        <v>7</v>
      </c>
      <c r="D18" s="22">
        <v>11753.567724756482</v>
      </c>
      <c r="E18" s="45">
        <f t="shared" si="0"/>
        <v>14104.281269707779</v>
      </c>
    </row>
    <row r="19" spans="2:5" ht="15.75" thickBot="1">
      <c r="B19" s="88"/>
      <c r="C19" s="35">
        <f t="shared" si="1"/>
        <v>8</v>
      </c>
      <c r="D19" s="22">
        <v>11867.767558504705</v>
      </c>
      <c r="E19" s="45">
        <f t="shared" si="0"/>
        <v>14241.321070205646</v>
      </c>
    </row>
    <row r="20" spans="2:5" ht="15.75" thickBot="1">
      <c r="B20" s="88"/>
      <c r="C20" s="35">
        <f t="shared" si="1"/>
        <v>9</v>
      </c>
      <c r="D20" s="22">
        <v>11982.262320028725</v>
      </c>
      <c r="E20" s="45">
        <f t="shared" si="0"/>
        <v>14378.71478403447</v>
      </c>
    </row>
    <row r="21" spans="2:5" ht="15.75" thickBot="1">
      <c r="B21" s="88"/>
      <c r="C21" s="35">
        <f t="shared" si="1"/>
        <v>10</v>
      </c>
      <c r="D21" s="22">
        <v>12096.934038218218</v>
      </c>
      <c r="E21" s="45">
        <f t="shared" si="0"/>
        <v>14516.320845861861</v>
      </c>
    </row>
    <row r="22" spans="2:5" ht="15.75" thickBot="1">
      <c r="B22" s="88"/>
      <c r="C22" s="35">
        <f t="shared" si="1"/>
        <v>11</v>
      </c>
      <c r="D22" s="22">
        <v>12223.107939663354</v>
      </c>
      <c r="E22" s="45">
        <f t="shared" si="0"/>
        <v>14667.729527596024</v>
      </c>
    </row>
    <row r="23" spans="2:5" ht="15.75" thickBot="1">
      <c r="B23" s="88"/>
      <c r="C23" s="35">
        <f t="shared" si="1"/>
        <v>12</v>
      </c>
      <c r="D23" s="22">
        <v>12349.694739994593</v>
      </c>
      <c r="E23" s="45">
        <f t="shared" si="0"/>
        <v>14819.633687993512</v>
      </c>
    </row>
    <row r="24" spans="2:5" ht="15.75" thickBot="1">
      <c r="B24" s="88"/>
      <c r="C24" s="35">
        <f t="shared" si="1"/>
        <v>13</v>
      </c>
      <c r="D24" s="22">
        <v>12465.133270401126</v>
      </c>
      <c r="E24" s="45">
        <f t="shared" si="0"/>
        <v>14958.159924481351</v>
      </c>
    </row>
    <row r="25" spans="2:5" ht="15.75" thickBot="1">
      <c r="B25" s="88"/>
      <c r="C25" s="35">
        <f t="shared" si="1"/>
        <v>14</v>
      </c>
      <c r="D25" s="22">
        <v>12580.866728583442</v>
      </c>
      <c r="E25" s="45">
        <f t="shared" si="0"/>
        <v>15097.04007430013</v>
      </c>
    </row>
    <row r="26" spans="2:5" ht="15.75" thickBot="1">
      <c r="B26" s="88"/>
      <c r="C26" s="35">
        <f t="shared" si="1"/>
        <v>15</v>
      </c>
      <c r="D26" s="22">
        <v>12708.456283352352</v>
      </c>
      <c r="E26" s="45">
        <f t="shared" si="0"/>
        <v>15250.147540022823</v>
      </c>
    </row>
    <row r="27" spans="2:5" ht="15.75" thickBot="1">
      <c r="B27" s="88"/>
      <c r="C27" s="35">
        <f t="shared" si="1"/>
        <v>16</v>
      </c>
      <c r="D27" s="22">
        <v>12836.458737007366</v>
      </c>
      <c r="E27" s="45">
        <f t="shared" si="0"/>
        <v>15403.75048440884</v>
      </c>
    </row>
    <row r="28" spans="2:5" ht="15.75" thickBot="1">
      <c r="B28" s="88"/>
      <c r="C28" s="35">
        <f t="shared" si="1"/>
        <v>17</v>
      </c>
      <c r="D28" s="22">
        <v>12964.815103993316</v>
      </c>
      <c r="E28" s="45">
        <f t="shared" si="0"/>
        <v>15557.77812479198</v>
      </c>
    </row>
    <row r="29" spans="2:5" ht="15.75" thickBot="1">
      <c r="B29" s="88"/>
      <c r="C29" s="35">
        <f t="shared" si="1"/>
        <v>18</v>
      </c>
      <c r="D29" s="22">
        <v>13093.643355420536</v>
      </c>
      <c r="E29" s="45">
        <f t="shared" si="0"/>
        <v>15712.372026504643</v>
      </c>
    </row>
    <row r="30" spans="2:5" ht="15.75" thickBot="1">
      <c r="B30" s="88"/>
      <c r="C30" s="35">
        <f t="shared" si="1"/>
        <v>19</v>
      </c>
      <c r="D30" s="22">
        <v>13234.97654454107</v>
      </c>
      <c r="E30" s="45">
        <f t="shared" si="0"/>
        <v>15881.971853449284</v>
      </c>
    </row>
    <row r="31" spans="2:5" ht="15.75" thickBot="1">
      <c r="B31" s="88"/>
      <c r="C31" s="35">
        <f t="shared" si="1"/>
        <v>20</v>
      </c>
      <c r="D31" s="22">
        <v>13352.538554933259</v>
      </c>
      <c r="E31" s="45">
        <f t="shared" si="0"/>
        <v>16023.046265919911</v>
      </c>
    </row>
    <row r="32" spans="2:5" ht="15.75" thickBot="1">
      <c r="B32" s="88"/>
      <c r="C32" s="35">
        <f t="shared" si="1"/>
        <v>21</v>
      </c>
      <c r="D32" s="22">
        <v>13494.874498491472</v>
      </c>
      <c r="E32" s="45">
        <f t="shared" si="0"/>
        <v>16193.849398189766</v>
      </c>
    </row>
    <row r="33" spans="2:5" ht="15.75" thickBot="1">
      <c r="B33" s="88"/>
      <c r="C33" s="35">
        <f t="shared" si="1"/>
        <v>22</v>
      </c>
      <c r="D33" s="22">
        <v>13637.80029760125</v>
      </c>
      <c r="E33" s="45">
        <f t="shared" si="0"/>
        <v>16365.3603571215</v>
      </c>
    </row>
    <row r="34" spans="2:5" ht="15.75" thickBot="1">
      <c r="B34" s="88"/>
      <c r="C34" s="35">
        <f t="shared" si="1"/>
        <v>23</v>
      </c>
      <c r="D34" s="22">
        <v>13793.93886106624</v>
      </c>
      <c r="E34" s="45">
        <f t="shared" si="0"/>
        <v>16552.72663327949</v>
      </c>
    </row>
    <row r="35" spans="2:5" ht="15.75" thickBot="1">
      <c r="B35" s="88"/>
      <c r="C35" s="35">
        <f t="shared" si="1"/>
        <v>24</v>
      </c>
      <c r="D35" s="22">
        <v>13938.221327944637</v>
      </c>
      <c r="E35" s="45">
        <f t="shared" si="0"/>
        <v>16725.865593533563</v>
      </c>
    </row>
    <row r="36" spans="2:5" ht="15.75" thickBot="1">
      <c r="B36" s="88"/>
      <c r="C36" s="35">
        <f t="shared" si="1"/>
        <v>25</v>
      </c>
      <c r="D36" s="22">
        <v>14095.893515843713</v>
      </c>
      <c r="E36" s="45">
        <f t="shared" si="0"/>
        <v>16915.072219012454</v>
      </c>
    </row>
    <row r="37" spans="2:5" ht="15.75" thickBot="1">
      <c r="B37" s="88"/>
      <c r="C37" s="35">
        <f t="shared" si="1"/>
        <v>26</v>
      </c>
      <c r="D37" s="22">
        <v>14241.532650490728</v>
      </c>
      <c r="E37" s="45">
        <f t="shared" si="0"/>
        <v>17089.839180588875</v>
      </c>
    </row>
    <row r="38" spans="2:5" ht="15.75" thickBot="1">
      <c r="B38" s="88"/>
      <c r="C38" s="35">
        <f t="shared" si="1"/>
        <v>27</v>
      </c>
      <c r="D38" s="22">
        <v>14400.73846282389</v>
      </c>
      <c r="E38" s="45">
        <f t="shared" si="0"/>
        <v>17280.886155388667</v>
      </c>
    </row>
    <row r="39" spans="2:5" ht="15.75" thickBot="1">
      <c r="B39" s="88"/>
      <c r="C39" s="35">
        <f t="shared" si="1"/>
        <v>28</v>
      </c>
      <c r="D39" s="22">
        <v>14547.675279684361</v>
      </c>
      <c r="E39" s="45">
        <f t="shared" si="0"/>
        <v>17457.210335621232</v>
      </c>
    </row>
    <row r="40" spans="2:5" ht="15.75" thickBot="1">
      <c r="B40" s="88"/>
      <c r="C40" s="35">
        <f t="shared" si="1"/>
        <v>29</v>
      </c>
      <c r="D40" s="22">
        <v>14708.355730896454</v>
      </c>
      <c r="E40" s="45">
        <f t="shared" si="0"/>
        <v>17650.026877075747</v>
      </c>
    </row>
    <row r="41" spans="2:5" ht="15.75" thickBot="1">
      <c r="B41" s="88"/>
      <c r="C41" s="35">
        <f t="shared" si="1"/>
        <v>30</v>
      </c>
      <c r="D41" s="22">
        <v>14869.92096543591</v>
      </c>
      <c r="E41" s="45">
        <f t="shared" si="0"/>
        <v>17843.90515852309</v>
      </c>
    </row>
    <row r="42" spans="2:5" ht="15.75" thickBot="1">
      <c r="B42" s="88"/>
      <c r="C42" s="35">
        <f t="shared" si="1"/>
        <v>31</v>
      </c>
      <c r="D42" s="22">
        <v>15032.194026637244</v>
      </c>
      <c r="E42" s="45">
        <f t="shared" si="0"/>
        <v>18038.632831964693</v>
      </c>
    </row>
    <row r="43" spans="2:5" ht="15.75" thickBot="1">
      <c r="B43" s="88"/>
      <c r="C43" s="35">
        <f t="shared" si="1"/>
        <v>32</v>
      </c>
      <c r="D43" s="22">
        <v>15195.351871165945</v>
      </c>
      <c r="E43" s="45">
        <f t="shared" si="0"/>
        <v>18234.422245399135</v>
      </c>
    </row>
    <row r="44" spans="2:5" ht="15.75" thickBot="1">
      <c r="B44" s="88"/>
      <c r="C44" s="35">
        <f t="shared" si="1"/>
        <v>33</v>
      </c>
      <c r="D44" s="22">
        <v>15359.394499021997</v>
      </c>
      <c r="E44" s="45">
        <f t="shared" si="0"/>
        <v>18431.273398826397</v>
      </c>
    </row>
    <row r="45" spans="2:5" ht="15.75" thickBot="1">
      <c r="B45" s="88"/>
      <c r="C45" s="35">
        <f t="shared" si="1"/>
        <v>34</v>
      </c>
      <c r="D45" s="22">
        <v>15510.460304743472</v>
      </c>
      <c r="E45" s="45">
        <f t="shared" si="0"/>
        <v>18612.552365692165</v>
      </c>
    </row>
    <row r="46" spans="2:5" ht="15.75" thickBot="1">
      <c r="B46" s="89"/>
      <c r="C46" s="36">
        <f>+C45+1</f>
        <v>35</v>
      </c>
      <c r="D46" s="23">
        <v>15675.977571478461</v>
      </c>
      <c r="E46" s="45">
        <f t="shared" si="0"/>
        <v>18811.173085774153</v>
      </c>
    </row>
    <row r="47" spans="2:5" ht="15">
      <c r="B47" s="85" t="s">
        <v>5</v>
      </c>
      <c r="C47" s="85"/>
      <c r="D47" s="85"/>
      <c r="E47" s="85"/>
    </row>
    <row r="48" spans="2:5" ht="15">
      <c r="B48" s="86" t="s">
        <v>25</v>
      </c>
      <c r="C48" s="86"/>
      <c r="D48" s="86"/>
      <c r="E48" s="86"/>
    </row>
    <row r="49" spans="2:5" ht="15">
      <c r="B49" s="51" t="s">
        <v>32</v>
      </c>
      <c r="C49" s="51"/>
      <c r="D49" s="51"/>
      <c r="E49" s="51"/>
    </row>
    <row r="50" spans="2:5" ht="15">
      <c r="B50" s="51" t="s">
        <v>33</v>
      </c>
      <c r="C50" s="51"/>
      <c r="D50" s="51"/>
      <c r="E50" s="51"/>
    </row>
    <row r="51" spans="2:5" ht="15">
      <c r="B51" s="51" t="s">
        <v>35</v>
      </c>
      <c r="C51" s="51"/>
      <c r="D51" s="51"/>
      <c r="E51" s="51"/>
    </row>
    <row r="52" spans="2:5" ht="15">
      <c r="B52" s="51" t="s">
        <v>34</v>
      </c>
      <c r="C52" s="51"/>
      <c r="D52" s="51"/>
      <c r="E52" s="51"/>
    </row>
  </sheetData>
  <sheetProtection/>
  <mergeCells count="4">
    <mergeCell ref="B8:E8"/>
    <mergeCell ref="B9:B46"/>
    <mergeCell ref="B47:E47"/>
    <mergeCell ref="B48:E48"/>
  </mergeCells>
  <printOptions/>
  <pageMargins left="0.7086614173228346" right="0.7086614173228346" top="0.3543307086614173" bottom="0.3543307086614173" header="0.31496062992125984" footer="0.31496062992125984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8:E52"/>
  <sheetViews>
    <sheetView zoomScalePageLayoutView="0" workbookViewId="0" topLeftCell="A1">
      <selection activeCell="A1" sqref="A1"/>
    </sheetView>
  </sheetViews>
  <sheetFormatPr defaultColWidth="11.421875" defaultRowHeight="15"/>
  <cols>
    <col min="2" max="3" width="10.7109375" style="0" customWidth="1"/>
    <col min="4" max="5" width="16.7109375" style="0" customWidth="1"/>
    <col min="6" max="6" width="10.8515625" style="0" customWidth="1"/>
  </cols>
  <sheetData>
    <row r="8" spans="2:5" ht="21" thickBot="1">
      <c r="B8" s="84" t="s">
        <v>18</v>
      </c>
      <c r="C8" s="84"/>
      <c r="D8" s="84"/>
      <c r="E8" s="84"/>
    </row>
    <row r="9" spans="2:5" ht="15.75" thickBot="1">
      <c r="B9" s="91" t="s">
        <v>1</v>
      </c>
      <c r="C9" s="74"/>
      <c r="D9" s="53">
        <v>42309</v>
      </c>
      <c r="E9" s="75">
        <v>42461</v>
      </c>
    </row>
    <row r="10" spans="2:5" ht="15.75" thickBot="1">
      <c r="B10" s="88"/>
      <c r="C10" s="76" t="s">
        <v>2</v>
      </c>
      <c r="D10" s="77" t="s">
        <v>3</v>
      </c>
      <c r="E10" s="78" t="s">
        <v>3</v>
      </c>
    </row>
    <row r="11" spans="2:5" ht="15.75" thickBot="1">
      <c r="B11" s="88"/>
      <c r="C11" s="58" t="s">
        <v>4</v>
      </c>
      <c r="D11" s="20">
        <v>11030.850110223213</v>
      </c>
      <c r="E11" s="21">
        <f>(D11)+D11*20%</f>
        <v>13237.020132267855</v>
      </c>
    </row>
    <row r="12" spans="2:5" ht="15.75" thickBot="1">
      <c r="B12" s="88"/>
      <c r="C12" s="35">
        <v>1</v>
      </c>
      <c r="D12" s="22">
        <v>11154.72357501723</v>
      </c>
      <c r="E12" s="21">
        <f aca="true" t="shared" si="0" ref="E12:E46">(D12)+D12*20%</f>
        <v>13385.668290020676</v>
      </c>
    </row>
    <row r="13" spans="2:5" ht="15.75" thickBot="1">
      <c r="B13" s="88"/>
      <c r="C13" s="35">
        <f aca="true" t="shared" si="1" ref="C13:C45">+C12+1</f>
        <v>2</v>
      </c>
      <c r="D13" s="22">
        <v>11265.384275456023</v>
      </c>
      <c r="E13" s="21">
        <f t="shared" si="0"/>
        <v>13518.461130547228</v>
      </c>
    </row>
    <row r="14" spans="2:5" ht="15.75" thickBot="1">
      <c r="B14" s="88"/>
      <c r="C14" s="35">
        <f t="shared" si="1"/>
        <v>3</v>
      </c>
      <c r="D14" s="22">
        <v>11372.033958144133</v>
      </c>
      <c r="E14" s="21">
        <f t="shared" si="0"/>
        <v>13646.440749772959</v>
      </c>
    </row>
    <row r="15" spans="2:5" ht="15.75" thickBot="1">
      <c r="B15" s="88"/>
      <c r="C15" s="35">
        <f t="shared" si="1"/>
        <v>4</v>
      </c>
      <c r="D15" s="22">
        <v>11486.233791892366</v>
      </c>
      <c r="E15" s="21">
        <f t="shared" si="0"/>
        <v>13783.480550270839</v>
      </c>
    </row>
    <row r="16" spans="2:5" ht="15.75" thickBot="1">
      <c r="B16" s="88"/>
      <c r="C16" s="35">
        <f t="shared" si="1"/>
        <v>5</v>
      </c>
      <c r="D16" s="22">
        <v>11611.286967789516</v>
      </c>
      <c r="E16" s="21">
        <f t="shared" si="0"/>
        <v>13933.54436134742</v>
      </c>
    </row>
    <row r="17" spans="2:5" ht="15.75" thickBot="1">
      <c r="B17" s="88"/>
      <c r="C17" s="35">
        <f t="shared" si="1"/>
        <v>6</v>
      </c>
      <c r="D17" s="22">
        <v>11725.958685979003</v>
      </c>
      <c r="E17" s="21">
        <f t="shared" si="0"/>
        <v>14071.150423174804</v>
      </c>
    </row>
    <row r="18" spans="2:5" ht="15.75" thickBot="1">
      <c r="B18" s="88"/>
      <c r="C18" s="35">
        <f t="shared" si="1"/>
        <v>7</v>
      </c>
      <c r="D18" s="22">
        <v>11840.748375278807</v>
      </c>
      <c r="E18" s="21">
        <f t="shared" si="0"/>
        <v>14208.898050334568</v>
      </c>
    </row>
    <row r="19" spans="2:5" ht="15.75" thickBot="1">
      <c r="B19" s="88"/>
      <c r="C19" s="35">
        <f t="shared" si="1"/>
        <v>8</v>
      </c>
      <c r="D19" s="22">
        <v>11955.89197790955</v>
      </c>
      <c r="E19" s="21">
        <f t="shared" si="0"/>
        <v>14347.07037349146</v>
      </c>
    </row>
    <row r="20" spans="2:5" ht="15.75" thickBot="1">
      <c r="B20" s="88"/>
      <c r="C20" s="35">
        <f t="shared" si="1"/>
        <v>9</v>
      </c>
      <c r="D20" s="22">
        <v>12071.094566095453</v>
      </c>
      <c r="E20" s="21">
        <f t="shared" si="0"/>
        <v>14485.313479314544</v>
      </c>
    </row>
    <row r="21" spans="2:5" ht="15.75" thickBot="1">
      <c r="B21" s="88"/>
      <c r="C21" s="35">
        <f t="shared" si="1"/>
        <v>10</v>
      </c>
      <c r="D21" s="22">
        <v>12186.592082057141</v>
      </c>
      <c r="E21" s="21">
        <f t="shared" si="0"/>
        <v>14623.91049846857</v>
      </c>
    </row>
    <row r="22" spans="2:5" ht="15.75" thickBot="1">
      <c r="B22" s="88"/>
      <c r="C22" s="35">
        <f t="shared" si="1"/>
        <v>11</v>
      </c>
      <c r="D22" s="22">
        <v>12313.591781274483</v>
      </c>
      <c r="E22" s="21">
        <f t="shared" si="0"/>
        <v>14776.310137529379</v>
      </c>
    </row>
    <row r="23" spans="2:5" ht="15.75" thickBot="1">
      <c r="B23" s="88"/>
      <c r="C23" s="35">
        <f t="shared" si="1"/>
        <v>12</v>
      </c>
      <c r="D23" s="22">
        <v>12429.561181677429</v>
      </c>
      <c r="E23" s="21">
        <f t="shared" si="0"/>
        <v>14915.473418012914</v>
      </c>
    </row>
    <row r="24" spans="2:5" ht="15.75" thickBot="1">
      <c r="B24" s="88"/>
      <c r="C24" s="35">
        <f t="shared" si="1"/>
        <v>13</v>
      </c>
      <c r="D24" s="22">
        <v>12545.707538745843</v>
      </c>
      <c r="E24" s="21">
        <f t="shared" si="0"/>
        <v>15054.849046495012</v>
      </c>
    </row>
    <row r="25" spans="2:5" ht="15.75" thickBot="1">
      <c r="B25" s="88"/>
      <c r="C25" s="35">
        <f t="shared" si="1"/>
        <v>14</v>
      </c>
      <c r="D25" s="22">
        <v>12673.709992400862</v>
      </c>
      <c r="E25" s="21">
        <f t="shared" si="0"/>
        <v>15208.451990881034</v>
      </c>
    </row>
    <row r="26" spans="2:5" ht="15.75" thickBot="1">
      <c r="B26" s="88"/>
      <c r="C26" s="35">
        <f t="shared" si="1"/>
        <v>15</v>
      </c>
      <c r="D26" s="22">
        <v>12802.125344941967</v>
      </c>
      <c r="E26" s="21">
        <f t="shared" si="0"/>
        <v>15362.550413930361</v>
      </c>
    </row>
    <row r="27" spans="2:5" ht="15.75" thickBot="1">
      <c r="B27" s="88"/>
      <c r="C27" s="35">
        <f t="shared" si="1"/>
        <v>16</v>
      </c>
      <c r="D27" s="22">
        <v>12930.95359636918</v>
      </c>
      <c r="E27" s="21">
        <f t="shared" si="0"/>
        <v>15517.144315643016</v>
      </c>
    </row>
    <row r="28" spans="2:5" ht="15.75" thickBot="1">
      <c r="B28" s="88"/>
      <c r="C28" s="35">
        <f t="shared" si="1"/>
        <v>17</v>
      </c>
      <c r="D28" s="22">
        <v>13060.194746682493</v>
      </c>
      <c r="E28" s="21">
        <f t="shared" si="0"/>
        <v>15672.233696018991</v>
      </c>
    </row>
    <row r="29" spans="2:5" ht="15.75" thickBot="1">
      <c r="B29" s="88"/>
      <c r="C29" s="35">
        <f t="shared" si="1"/>
        <v>18</v>
      </c>
      <c r="D29" s="22">
        <v>13189.84879588191</v>
      </c>
      <c r="E29" s="21">
        <f t="shared" si="0"/>
        <v>15827.818555058291</v>
      </c>
    </row>
    <row r="30" spans="2:5" ht="15.75" thickBot="1">
      <c r="B30" s="88"/>
      <c r="C30" s="35">
        <f t="shared" si="1"/>
        <v>19</v>
      </c>
      <c r="D30" s="22">
        <v>13319.79777285711</v>
      </c>
      <c r="E30" s="21">
        <f t="shared" si="0"/>
        <v>15983.757327428531</v>
      </c>
    </row>
    <row r="31" spans="2:5" ht="15.75" thickBot="1">
      <c r="B31" s="88"/>
      <c r="C31" s="35">
        <f t="shared" si="1"/>
        <v>20</v>
      </c>
      <c r="D31" s="22">
        <v>13450.277619828721</v>
      </c>
      <c r="E31" s="21">
        <f t="shared" si="0"/>
        <v>16140.333143794465</v>
      </c>
    </row>
    <row r="32" spans="2:5" ht="15.75" thickBot="1">
      <c r="B32" s="88"/>
      <c r="C32" s="35">
        <f t="shared" si="1"/>
        <v>21</v>
      </c>
      <c r="D32" s="22">
        <v>13593.43936115913</v>
      </c>
      <c r="E32" s="21">
        <f t="shared" si="0"/>
        <v>16312.127233390955</v>
      </c>
    </row>
    <row r="33" spans="2:5" ht="15.75" thickBot="1">
      <c r="B33" s="88"/>
      <c r="C33" s="35">
        <f t="shared" si="1"/>
        <v>22</v>
      </c>
      <c r="D33" s="22">
        <v>13749.695895734436</v>
      </c>
      <c r="E33" s="21">
        <f t="shared" si="0"/>
        <v>16499.635074881324</v>
      </c>
    </row>
    <row r="34" spans="2:5" ht="15.75" thickBot="1">
      <c r="B34" s="88"/>
      <c r="C34" s="35">
        <f t="shared" si="1"/>
        <v>23</v>
      </c>
      <c r="D34" s="22">
        <v>13894.155319278303</v>
      </c>
      <c r="E34" s="21">
        <f t="shared" si="0"/>
        <v>16672.986383133964</v>
      </c>
    </row>
    <row r="35" spans="2:5" ht="15.75" thickBot="1">
      <c r="B35" s="88"/>
      <c r="C35" s="35">
        <f t="shared" si="1"/>
        <v>24</v>
      </c>
      <c r="D35" s="22">
        <v>14051.945478287696</v>
      </c>
      <c r="E35" s="21">
        <f t="shared" si="0"/>
        <v>16862.334573945234</v>
      </c>
    </row>
    <row r="36" spans="2:5" ht="15.75" thickBot="1">
      <c r="B36" s="88"/>
      <c r="C36" s="35">
        <f t="shared" si="1"/>
        <v>25</v>
      </c>
      <c r="D36" s="22">
        <v>14197.761569600181</v>
      </c>
      <c r="E36" s="21">
        <f t="shared" si="0"/>
        <v>17037.31388352022</v>
      </c>
    </row>
    <row r="37" spans="2:5" ht="15.75" thickBot="1">
      <c r="B37" s="88"/>
      <c r="C37" s="35">
        <f t="shared" si="1"/>
        <v>26</v>
      </c>
      <c r="D37" s="22">
        <v>14357.085353043658</v>
      </c>
      <c r="E37" s="21">
        <f t="shared" si="0"/>
        <v>17228.50242365239</v>
      </c>
    </row>
    <row r="38" spans="2:5" ht="15.75" thickBot="1">
      <c r="B38" s="88"/>
      <c r="C38" s="35">
        <f t="shared" si="1"/>
        <v>27</v>
      </c>
      <c r="D38" s="22">
        <v>14517.175948704182</v>
      </c>
      <c r="E38" s="21">
        <f t="shared" si="0"/>
        <v>17420.61113844502</v>
      </c>
    </row>
    <row r="39" spans="2:5" ht="15.75" thickBot="1">
      <c r="B39" s="88"/>
      <c r="C39" s="35">
        <f t="shared" si="1"/>
        <v>28</v>
      </c>
      <c r="D39" s="22">
        <v>14678.033356581753</v>
      </c>
      <c r="E39" s="21">
        <f t="shared" si="0"/>
        <v>17613.640027898102</v>
      </c>
    </row>
    <row r="40" spans="2:5" ht="15.75" thickBot="1">
      <c r="B40" s="88"/>
      <c r="C40" s="35">
        <f t="shared" si="1"/>
        <v>29</v>
      </c>
      <c r="D40" s="22">
        <v>14826.680754541776</v>
      </c>
      <c r="E40" s="21">
        <f t="shared" si="0"/>
        <v>17792.01690545013</v>
      </c>
    </row>
    <row r="41" spans="2:5" ht="15.75" thickBot="1">
      <c r="B41" s="88"/>
      <c r="C41" s="35">
        <f t="shared" si="1"/>
        <v>30</v>
      </c>
      <c r="D41" s="22">
        <v>14989.071786853432</v>
      </c>
      <c r="E41" s="21">
        <f t="shared" si="0"/>
        <v>17986.886144224118</v>
      </c>
    </row>
    <row r="42" spans="2:5" ht="15.75" thickBot="1">
      <c r="B42" s="88"/>
      <c r="C42" s="35">
        <f t="shared" si="1"/>
        <v>31</v>
      </c>
      <c r="D42" s="22">
        <v>15152.347602492442</v>
      </c>
      <c r="E42" s="21">
        <f t="shared" si="0"/>
        <v>18182.81712299093</v>
      </c>
    </row>
    <row r="43" spans="2:5" ht="15.75" thickBot="1">
      <c r="B43" s="88"/>
      <c r="C43" s="35">
        <f t="shared" si="1"/>
        <v>32</v>
      </c>
      <c r="D43" s="22">
        <v>15316.44921590366</v>
      </c>
      <c r="E43" s="21">
        <f t="shared" si="0"/>
        <v>18379.739059084393</v>
      </c>
    </row>
    <row r="44" spans="2:5" ht="15.75" thickBot="1">
      <c r="B44" s="88"/>
      <c r="C44" s="35">
        <f t="shared" si="1"/>
        <v>33</v>
      </c>
      <c r="D44" s="22">
        <v>15481.258655976755</v>
      </c>
      <c r="E44" s="21">
        <f t="shared" si="0"/>
        <v>18577.510387172108</v>
      </c>
    </row>
    <row r="45" spans="2:5" ht="15.75" thickBot="1">
      <c r="B45" s="88"/>
      <c r="C45" s="35">
        <f t="shared" si="1"/>
        <v>34</v>
      </c>
      <c r="D45" s="22">
        <v>15646.952879377206</v>
      </c>
      <c r="E45" s="21">
        <f t="shared" si="0"/>
        <v>18776.34345525265</v>
      </c>
    </row>
    <row r="46" spans="2:5" ht="15.75" thickBot="1">
      <c r="B46" s="89"/>
      <c r="C46" s="36">
        <f>+C45+1</f>
        <v>35</v>
      </c>
      <c r="D46" s="23">
        <v>15813.53188610502</v>
      </c>
      <c r="E46" s="21">
        <f t="shared" si="0"/>
        <v>18976.238263326024</v>
      </c>
    </row>
    <row r="47" spans="2:5" ht="15">
      <c r="B47" s="85" t="s">
        <v>5</v>
      </c>
      <c r="C47" s="85"/>
      <c r="D47" s="85"/>
      <c r="E47" s="85"/>
    </row>
    <row r="48" spans="2:5" ht="15">
      <c r="B48" s="86" t="s">
        <v>25</v>
      </c>
      <c r="C48" s="86"/>
      <c r="D48" s="86"/>
      <c r="E48" s="86"/>
    </row>
    <row r="49" spans="2:5" ht="15">
      <c r="B49" s="51" t="s">
        <v>32</v>
      </c>
      <c r="C49" s="51"/>
      <c r="D49" s="51"/>
      <c r="E49" s="51"/>
    </row>
    <row r="50" spans="2:5" ht="15">
      <c r="B50" s="51" t="s">
        <v>33</v>
      </c>
      <c r="C50" s="51"/>
      <c r="D50" s="51"/>
      <c r="E50" s="51"/>
    </row>
    <row r="51" spans="2:5" ht="15">
      <c r="B51" s="51" t="s">
        <v>35</v>
      </c>
      <c r="C51" s="51"/>
      <c r="D51" s="51"/>
      <c r="E51" s="51"/>
    </row>
    <row r="52" spans="2:5" ht="15">
      <c r="B52" s="51" t="s">
        <v>34</v>
      </c>
      <c r="C52" s="51"/>
      <c r="D52" s="51"/>
      <c r="E52" s="51"/>
    </row>
  </sheetData>
  <sheetProtection/>
  <mergeCells count="4">
    <mergeCell ref="B8:E8"/>
    <mergeCell ref="B9:B46"/>
    <mergeCell ref="B47:E47"/>
    <mergeCell ref="B48:E48"/>
  </mergeCells>
  <printOptions/>
  <pageMargins left="0.7086614173228346" right="0.7086614173228346" top="0.3543307086614173" bottom="0.3543307086614173" header="0.31496062992125984" footer="0.31496062992125984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8:E52"/>
  <sheetViews>
    <sheetView zoomScalePageLayoutView="0" workbookViewId="0" topLeftCell="A1">
      <selection activeCell="A1" sqref="A1"/>
    </sheetView>
  </sheetViews>
  <sheetFormatPr defaultColWidth="11.421875" defaultRowHeight="15"/>
  <cols>
    <col min="2" max="3" width="10.7109375" style="0" customWidth="1"/>
    <col min="4" max="5" width="16.7109375" style="0" customWidth="1"/>
  </cols>
  <sheetData>
    <row r="8" spans="2:5" ht="21" thickBot="1">
      <c r="B8" s="90" t="s">
        <v>19</v>
      </c>
      <c r="C8" s="90"/>
      <c r="D8" s="90"/>
      <c r="E8" s="90"/>
    </row>
    <row r="9" spans="2:5" ht="15.75" thickBot="1">
      <c r="B9" s="87" t="s">
        <v>1</v>
      </c>
      <c r="C9" s="63"/>
      <c r="D9" s="64">
        <v>42309</v>
      </c>
      <c r="E9" s="65">
        <v>42461</v>
      </c>
    </row>
    <row r="10" spans="2:5" ht="15.75" thickBot="1">
      <c r="B10" s="88"/>
      <c r="C10" s="55" t="s">
        <v>2</v>
      </c>
      <c r="D10" s="56" t="s">
        <v>3</v>
      </c>
      <c r="E10" s="68" t="s">
        <v>3</v>
      </c>
    </row>
    <row r="11" spans="2:5" ht="15">
      <c r="B11" s="88"/>
      <c r="C11" s="58" t="s">
        <v>4</v>
      </c>
      <c r="D11" s="42">
        <v>11122.572648492645</v>
      </c>
      <c r="E11" s="34">
        <f>(D11)+D11*20%</f>
        <v>13347.087178191174</v>
      </c>
    </row>
    <row r="12" spans="2:5" ht="15">
      <c r="B12" s="88"/>
      <c r="C12" s="35">
        <v>1</v>
      </c>
      <c r="D12" s="43">
        <v>11247.330896614014</v>
      </c>
      <c r="E12" s="34">
        <f aca="true" t="shared" si="0" ref="E12:E46">(D12)+D12*20%</f>
        <v>13496.797075936816</v>
      </c>
    </row>
    <row r="13" spans="2:5" ht="15">
      <c r="B13" s="88"/>
      <c r="C13" s="35">
        <f aca="true" t="shared" si="1" ref="C13:C45">+C12+1</f>
        <v>2</v>
      </c>
      <c r="D13" s="43">
        <v>11362.061600358658</v>
      </c>
      <c r="E13" s="34">
        <f t="shared" si="0"/>
        <v>13634.47392043039</v>
      </c>
    </row>
    <row r="14" spans="2:5" ht="15">
      <c r="B14" s="88"/>
      <c r="C14" s="35">
        <f t="shared" si="1"/>
        <v>3</v>
      </c>
      <c r="D14" s="43">
        <v>11487.527675141911</v>
      </c>
      <c r="E14" s="34">
        <f t="shared" si="0"/>
        <v>13785.033210170293</v>
      </c>
    </row>
    <row r="15" spans="2:5" ht="15">
      <c r="B15" s="88"/>
      <c r="C15" s="35">
        <f t="shared" si="1"/>
        <v>4</v>
      </c>
      <c r="D15" s="43">
        <v>11602.730263327814</v>
      </c>
      <c r="E15" s="34">
        <f t="shared" si="0"/>
        <v>13923.276315993377</v>
      </c>
    </row>
    <row r="16" spans="2:5" ht="15">
      <c r="B16" s="88"/>
      <c r="C16" s="35">
        <f t="shared" si="1"/>
        <v>5</v>
      </c>
      <c r="D16" s="43">
        <v>11718.286764844659</v>
      </c>
      <c r="E16" s="34">
        <f t="shared" si="0"/>
        <v>14061.944117813591</v>
      </c>
    </row>
    <row r="17" spans="2:5" ht="15">
      <c r="B17" s="88"/>
      <c r="C17" s="35">
        <f t="shared" si="1"/>
        <v>6</v>
      </c>
      <c r="D17" s="43">
        <v>11833.902251916661</v>
      </c>
      <c r="E17" s="34">
        <f t="shared" si="0"/>
        <v>14200.682702299993</v>
      </c>
    </row>
    <row r="18" spans="2:5" ht="15">
      <c r="B18" s="88"/>
      <c r="C18" s="35">
        <f t="shared" si="1"/>
        <v>7</v>
      </c>
      <c r="D18" s="43">
        <v>11949.812666764446</v>
      </c>
      <c r="E18" s="34">
        <f t="shared" si="0"/>
        <v>14339.775200117336</v>
      </c>
    </row>
    <row r="19" spans="2:5" ht="15">
      <c r="B19" s="88"/>
      <c r="C19" s="35">
        <f t="shared" si="1"/>
        <v>8</v>
      </c>
      <c r="D19" s="43">
        <v>12065.900038277709</v>
      </c>
      <c r="E19" s="34">
        <f t="shared" si="0"/>
        <v>14479.08004593325</v>
      </c>
    </row>
    <row r="20" spans="2:5" ht="15">
      <c r="B20" s="88"/>
      <c r="C20" s="35">
        <f t="shared" si="1"/>
        <v>9</v>
      </c>
      <c r="D20" s="43">
        <v>12182.105380901281</v>
      </c>
      <c r="E20" s="34">
        <f t="shared" si="0"/>
        <v>14618.526457081538</v>
      </c>
    </row>
    <row r="21" spans="2:5" ht="15">
      <c r="B21" s="88"/>
      <c r="C21" s="35">
        <f t="shared" si="1"/>
        <v>10</v>
      </c>
      <c r="D21" s="43">
        <v>12298.6646368558</v>
      </c>
      <c r="E21" s="34">
        <f t="shared" si="0"/>
        <v>14758.39756422696</v>
      </c>
    </row>
    <row r="22" spans="2:5" ht="15">
      <c r="B22" s="88"/>
      <c r="C22" s="35">
        <f t="shared" si="1"/>
        <v>11</v>
      </c>
      <c r="D22" s="43">
        <v>12426.667090510813</v>
      </c>
      <c r="E22" s="34">
        <f t="shared" si="0"/>
        <v>14912.000508612975</v>
      </c>
    </row>
    <row r="23" spans="2:5" ht="15">
      <c r="B23" s="88"/>
      <c r="C23" s="35">
        <f t="shared" si="1"/>
        <v>12</v>
      </c>
      <c r="D23" s="43">
        <v>12543.63924535143</v>
      </c>
      <c r="E23" s="34">
        <f t="shared" si="0"/>
        <v>15052.367094421717</v>
      </c>
    </row>
    <row r="24" spans="2:5" ht="15">
      <c r="B24" s="88"/>
      <c r="C24" s="35">
        <f t="shared" si="1"/>
        <v>13</v>
      </c>
      <c r="D24" s="43">
        <v>12672.349525668329</v>
      </c>
      <c r="E24" s="34">
        <f t="shared" si="0"/>
        <v>15206.819430801996</v>
      </c>
    </row>
    <row r="25" spans="2:5" ht="15">
      <c r="B25" s="88"/>
      <c r="C25" s="35">
        <f t="shared" si="1"/>
        <v>14</v>
      </c>
      <c r="D25" s="43">
        <v>12789.85255050536</v>
      </c>
      <c r="E25" s="34">
        <f t="shared" si="0"/>
        <v>15347.823060606432</v>
      </c>
    </row>
    <row r="26" spans="2:5" ht="15">
      <c r="B26" s="88"/>
      <c r="C26" s="35">
        <f t="shared" si="1"/>
        <v>15</v>
      </c>
      <c r="D26" s="43">
        <v>12919.270657484149</v>
      </c>
      <c r="E26" s="34">
        <f t="shared" si="0"/>
        <v>15503.124788980978</v>
      </c>
    </row>
    <row r="27" spans="2:5" ht="15">
      <c r="B27" s="88"/>
      <c r="C27" s="35">
        <f t="shared" si="1"/>
        <v>16</v>
      </c>
      <c r="D27" s="43">
        <v>13049.160648904188</v>
      </c>
      <c r="E27" s="34">
        <f t="shared" si="0"/>
        <v>15658.992778685026</v>
      </c>
    </row>
    <row r="28" spans="2:5" ht="15">
      <c r="B28" s="88"/>
      <c r="C28" s="35">
        <f t="shared" si="1"/>
        <v>17</v>
      </c>
      <c r="D28" s="43">
        <v>13191.260650241768</v>
      </c>
      <c r="E28" s="34">
        <f t="shared" si="0"/>
        <v>15829.51278029012</v>
      </c>
    </row>
    <row r="29" spans="2:5" ht="15">
      <c r="B29" s="88"/>
      <c r="C29" s="35">
        <f t="shared" si="1"/>
        <v>18</v>
      </c>
      <c r="D29" s="43">
        <v>13310.06135729226</v>
      </c>
      <c r="E29" s="34">
        <f t="shared" si="0"/>
        <v>15972.073628750712</v>
      </c>
    </row>
    <row r="30" spans="2:5" ht="15">
      <c r="B30" s="88"/>
      <c r="C30" s="35">
        <f t="shared" si="1"/>
        <v>19</v>
      </c>
      <c r="D30" s="43">
        <v>13441.131059815447</v>
      </c>
      <c r="E30" s="34">
        <f t="shared" si="0"/>
        <v>16129.357271778536</v>
      </c>
    </row>
    <row r="31" spans="2:5" ht="15">
      <c r="B31" s="88"/>
      <c r="C31" s="35">
        <f t="shared" si="1"/>
        <v>20</v>
      </c>
      <c r="D31" s="43">
        <v>13584.82367114227</v>
      </c>
      <c r="E31" s="34">
        <f t="shared" si="0"/>
        <v>16301.788405370724</v>
      </c>
    </row>
    <row r="32" spans="2:5" ht="15">
      <c r="B32" s="88"/>
      <c r="C32" s="35">
        <f t="shared" si="1"/>
        <v>21</v>
      </c>
      <c r="D32" s="43">
        <v>13729.047152465508</v>
      </c>
      <c r="E32" s="34">
        <f t="shared" si="0"/>
        <v>16474.856582958608</v>
      </c>
    </row>
    <row r="33" spans="2:5" ht="15">
      <c r="B33" s="88"/>
      <c r="C33" s="35">
        <f t="shared" si="1"/>
        <v>22</v>
      </c>
      <c r="D33" s="43">
        <v>13886.424412588804</v>
      </c>
      <c r="E33" s="34">
        <f t="shared" si="0"/>
        <v>16663.709295106564</v>
      </c>
    </row>
    <row r="34" spans="2:5" ht="15">
      <c r="B34" s="88"/>
      <c r="C34" s="35">
        <f t="shared" si="1"/>
        <v>23</v>
      </c>
      <c r="D34" s="43">
        <v>14044.568484929137</v>
      </c>
      <c r="E34" s="34">
        <f t="shared" si="0"/>
        <v>16853.482181914966</v>
      </c>
    </row>
    <row r="35" spans="2:5" ht="15">
      <c r="B35" s="88"/>
      <c r="C35" s="35">
        <f t="shared" si="1"/>
        <v>24</v>
      </c>
      <c r="D35" s="43">
        <v>14190.974431793195</v>
      </c>
      <c r="E35" s="34">
        <f t="shared" si="0"/>
        <v>17029.169318151835</v>
      </c>
    </row>
    <row r="36" spans="2:5" ht="15">
      <c r="B36" s="88"/>
      <c r="C36" s="35">
        <f t="shared" si="1"/>
        <v>25</v>
      </c>
      <c r="D36" s="43">
        <v>14350.593143012458</v>
      </c>
      <c r="E36" s="34">
        <f t="shared" si="0"/>
        <v>17220.71177161495</v>
      </c>
    </row>
    <row r="37" spans="2:5" ht="15">
      <c r="B37" s="88"/>
      <c r="C37" s="35">
        <f t="shared" si="1"/>
        <v>26</v>
      </c>
      <c r="D37" s="43">
        <v>14511.09663755908</v>
      </c>
      <c r="E37" s="34">
        <f t="shared" si="0"/>
        <v>17413.315965070895</v>
      </c>
    </row>
    <row r="38" spans="2:5" ht="15">
      <c r="B38" s="88"/>
      <c r="C38" s="35">
        <f t="shared" si="1"/>
        <v>27</v>
      </c>
      <c r="D38" s="43">
        <v>14672.425929877905</v>
      </c>
      <c r="E38" s="34">
        <f t="shared" si="0"/>
        <v>17606.911115853487</v>
      </c>
    </row>
    <row r="39" spans="2:5" ht="15">
      <c r="B39" s="88"/>
      <c r="C39" s="35">
        <f t="shared" si="1"/>
        <v>28</v>
      </c>
      <c r="D39" s="43">
        <v>14834.522034413772</v>
      </c>
      <c r="E39" s="34">
        <f t="shared" si="0"/>
        <v>17801.426441296528</v>
      </c>
    </row>
    <row r="40" spans="2:5" ht="15">
      <c r="B40" s="88"/>
      <c r="C40" s="35">
        <f t="shared" si="1"/>
        <v>29</v>
      </c>
      <c r="D40" s="43">
        <v>14997.502922276995</v>
      </c>
      <c r="E40" s="34">
        <f t="shared" si="0"/>
        <v>17997.003506732395</v>
      </c>
    </row>
    <row r="41" spans="2:5" ht="15">
      <c r="B41" s="88"/>
      <c r="C41" s="35">
        <f t="shared" si="1"/>
        <v>30</v>
      </c>
      <c r="D41" s="43">
        <v>15161.250622357264</v>
      </c>
      <c r="E41" s="34">
        <f t="shared" si="0"/>
        <v>18193.500746828715</v>
      </c>
    </row>
    <row r="42" spans="2:5" ht="15">
      <c r="B42" s="88"/>
      <c r="C42" s="35">
        <f t="shared" si="1"/>
        <v>31</v>
      </c>
      <c r="D42" s="43">
        <v>15325.765134654579</v>
      </c>
      <c r="E42" s="34">
        <f t="shared" si="0"/>
        <v>18390.918161585494</v>
      </c>
    </row>
    <row r="43" spans="2:5" ht="15">
      <c r="B43" s="88"/>
      <c r="C43" s="35">
        <f t="shared" si="1"/>
        <v>32</v>
      </c>
      <c r="D43" s="43">
        <v>15491.223415834409</v>
      </c>
      <c r="E43" s="34">
        <f t="shared" si="0"/>
        <v>18589.468099001293</v>
      </c>
    </row>
    <row r="44" spans="2:5" ht="15">
      <c r="B44" s="88"/>
      <c r="C44" s="35">
        <f t="shared" si="1"/>
        <v>33</v>
      </c>
      <c r="D44" s="43">
        <v>15657.448509231275</v>
      </c>
      <c r="E44" s="34">
        <f t="shared" si="0"/>
        <v>18788.93821107753</v>
      </c>
    </row>
    <row r="45" spans="2:5" ht="15">
      <c r="B45" s="88"/>
      <c r="C45" s="35">
        <f t="shared" si="1"/>
        <v>34</v>
      </c>
      <c r="D45" s="43">
        <v>15838.125063641655</v>
      </c>
      <c r="E45" s="34">
        <f t="shared" si="0"/>
        <v>19005.750076369986</v>
      </c>
    </row>
    <row r="46" spans="2:5" ht="15.75" thickBot="1">
      <c r="B46" s="89"/>
      <c r="C46" s="36">
        <f>+C45+1</f>
        <v>35</v>
      </c>
      <c r="D46" s="44">
        <v>16006.060738138083</v>
      </c>
      <c r="E46" s="34">
        <f t="shared" si="0"/>
        <v>19207.2728857657</v>
      </c>
    </row>
    <row r="47" spans="2:5" ht="15">
      <c r="B47" s="85" t="s">
        <v>5</v>
      </c>
      <c r="C47" s="85"/>
      <c r="D47" s="85"/>
      <c r="E47" s="85"/>
    </row>
    <row r="48" spans="2:5" ht="15">
      <c r="B48" s="86" t="s">
        <v>25</v>
      </c>
      <c r="C48" s="86"/>
      <c r="D48" s="86"/>
      <c r="E48" s="86"/>
    </row>
    <row r="49" spans="2:5" ht="15">
      <c r="B49" s="51" t="s">
        <v>32</v>
      </c>
      <c r="C49" s="51"/>
      <c r="D49" s="51"/>
      <c r="E49" s="51"/>
    </row>
    <row r="50" spans="2:5" ht="15">
      <c r="B50" s="51" t="s">
        <v>33</v>
      </c>
      <c r="C50" s="51"/>
      <c r="D50" s="51"/>
      <c r="E50" s="51"/>
    </row>
    <row r="51" spans="2:5" ht="15">
      <c r="B51" s="51" t="s">
        <v>35</v>
      </c>
      <c r="C51" s="51"/>
      <c r="D51" s="51"/>
      <c r="E51" s="51"/>
    </row>
    <row r="52" spans="2:5" ht="15">
      <c r="B52" s="51" t="s">
        <v>34</v>
      </c>
      <c r="C52" s="51"/>
      <c r="D52" s="51"/>
      <c r="E52" s="51"/>
    </row>
  </sheetData>
  <sheetProtection/>
  <mergeCells count="4">
    <mergeCell ref="B8:E8"/>
    <mergeCell ref="B9:B46"/>
    <mergeCell ref="B47:E47"/>
    <mergeCell ref="B48:E48"/>
  </mergeCells>
  <printOptions/>
  <pageMargins left="0.7086614173228346" right="0.7086614173228346" top="0.3543307086614173" bottom="0.3543307086614173" header="0.31496062992125984" footer="0.31496062992125984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8:E52"/>
  <sheetViews>
    <sheetView zoomScalePageLayoutView="0" workbookViewId="0" topLeftCell="A1">
      <selection activeCell="A1" sqref="A1"/>
    </sheetView>
  </sheetViews>
  <sheetFormatPr defaultColWidth="11.421875" defaultRowHeight="15"/>
  <cols>
    <col min="2" max="3" width="10.7109375" style="0" customWidth="1"/>
    <col min="4" max="5" width="16.7109375" style="0" customWidth="1"/>
    <col min="6" max="6" width="11.7109375" style="0" customWidth="1"/>
  </cols>
  <sheetData>
    <row r="8" spans="2:5" ht="21" thickBot="1">
      <c r="B8" s="84" t="s">
        <v>20</v>
      </c>
      <c r="C8" s="84"/>
      <c r="D8" s="84"/>
      <c r="E8" s="84"/>
    </row>
    <row r="9" spans="2:5" ht="15.75" thickBot="1">
      <c r="B9" s="87" t="s">
        <v>1</v>
      </c>
      <c r="C9" s="63"/>
      <c r="D9" s="64">
        <v>42309</v>
      </c>
      <c r="E9" s="65">
        <v>42461</v>
      </c>
    </row>
    <row r="10" spans="2:5" ht="15.75" thickBot="1">
      <c r="B10" s="88"/>
      <c r="C10" s="55" t="s">
        <v>2</v>
      </c>
      <c r="D10" s="56" t="s">
        <v>3</v>
      </c>
      <c r="E10" s="68" t="s">
        <v>3</v>
      </c>
    </row>
    <row r="11" spans="2:5" ht="15.75" thickBot="1">
      <c r="B11" s="88"/>
      <c r="C11" s="58" t="s">
        <v>4</v>
      </c>
      <c r="D11" s="20">
        <v>10959.536574038177</v>
      </c>
      <c r="E11" s="21">
        <f>(D11)+D11*20%</f>
        <v>13151.443888845812</v>
      </c>
    </row>
    <row r="12" spans="2:5" ht="15.75" thickBot="1">
      <c r="B12" s="88"/>
      <c r="C12" s="35">
        <v>1</v>
      </c>
      <c r="D12" s="22">
        <v>11072.379740017792</v>
      </c>
      <c r="E12" s="21">
        <f aca="true" t="shared" si="0" ref="E12:E46">(D12)+D12*20%</f>
        <v>13286.855688021351</v>
      </c>
    </row>
    <row r="13" spans="2:5" ht="15.75" thickBot="1">
      <c r="B13" s="88"/>
      <c r="C13" s="35">
        <f aca="true" t="shared" si="1" ref="C13:C45">+C12+1</f>
        <v>2</v>
      </c>
      <c r="D13" s="22">
        <v>11185.399862662875</v>
      </c>
      <c r="E13" s="21">
        <f t="shared" si="0"/>
        <v>13422.479835195449</v>
      </c>
    </row>
    <row r="14" spans="2:5" ht="15.75" thickBot="1">
      <c r="B14" s="88"/>
      <c r="C14" s="35">
        <f t="shared" si="1"/>
        <v>3</v>
      </c>
      <c r="D14" s="22">
        <v>11298.59694197343</v>
      </c>
      <c r="E14" s="21">
        <f t="shared" si="0"/>
        <v>13558.316330368116</v>
      </c>
    </row>
    <row r="15" spans="2:5" ht="15.75" thickBot="1">
      <c r="B15" s="88"/>
      <c r="C15" s="35">
        <f t="shared" si="1"/>
        <v>4</v>
      </c>
      <c r="D15" s="22">
        <v>11412.088949059778</v>
      </c>
      <c r="E15" s="21">
        <f t="shared" si="0"/>
        <v>13694.506738871734</v>
      </c>
    </row>
    <row r="16" spans="2:5" ht="15.75" thickBot="1">
      <c r="B16" s="88"/>
      <c r="C16" s="35">
        <f t="shared" si="1"/>
        <v>5</v>
      </c>
      <c r="D16" s="22">
        <v>11525.698927256437</v>
      </c>
      <c r="E16" s="21">
        <f t="shared" si="0"/>
        <v>13830.838712707724</v>
      </c>
    </row>
    <row r="17" spans="2:5" ht="15.75" thickBot="1">
      <c r="B17" s="88"/>
      <c r="C17" s="35">
        <f t="shared" si="1"/>
        <v>6</v>
      </c>
      <c r="D17" s="22">
        <v>11639.544847673722</v>
      </c>
      <c r="E17" s="21">
        <f t="shared" si="0"/>
        <v>13967.453817208467</v>
      </c>
    </row>
    <row r="18" spans="2:5" ht="15.75" thickBot="1">
      <c r="B18" s="88"/>
      <c r="C18" s="35">
        <f t="shared" si="1"/>
        <v>7</v>
      </c>
      <c r="D18" s="22">
        <v>11753.567724756482</v>
      </c>
      <c r="E18" s="21">
        <f t="shared" si="0"/>
        <v>14104.281269707779</v>
      </c>
    </row>
    <row r="19" spans="2:5" ht="15.75" thickBot="1">
      <c r="B19" s="88"/>
      <c r="C19" s="35">
        <f t="shared" si="1"/>
        <v>8</v>
      </c>
      <c r="D19" s="22">
        <v>11867.767558504705</v>
      </c>
      <c r="E19" s="21">
        <f t="shared" si="0"/>
        <v>14241.321070205646</v>
      </c>
    </row>
    <row r="20" spans="2:5" ht="15.75" thickBot="1">
      <c r="B20" s="88"/>
      <c r="C20" s="35">
        <f t="shared" si="1"/>
        <v>9</v>
      </c>
      <c r="D20" s="22">
        <v>11982.262320028725</v>
      </c>
      <c r="E20" s="21">
        <f t="shared" si="0"/>
        <v>14378.71478403447</v>
      </c>
    </row>
    <row r="21" spans="2:5" ht="15.75" thickBot="1">
      <c r="B21" s="88"/>
      <c r="C21" s="35">
        <f t="shared" si="1"/>
        <v>10</v>
      </c>
      <c r="D21" s="22">
        <v>12096.934038218218</v>
      </c>
      <c r="E21" s="21">
        <f t="shared" si="0"/>
        <v>14516.320845861861</v>
      </c>
    </row>
    <row r="22" spans="2:5" ht="15.75" thickBot="1">
      <c r="B22" s="88"/>
      <c r="C22" s="35">
        <f t="shared" si="1"/>
        <v>11</v>
      </c>
      <c r="D22" s="22">
        <v>12223.107939663354</v>
      </c>
      <c r="E22" s="21">
        <f t="shared" si="0"/>
        <v>14667.729527596024</v>
      </c>
    </row>
    <row r="23" spans="2:5" ht="15.75" thickBot="1">
      <c r="B23" s="88"/>
      <c r="C23" s="35">
        <f t="shared" si="1"/>
        <v>12</v>
      </c>
      <c r="D23" s="22">
        <v>12349.694739994593</v>
      </c>
      <c r="E23" s="21">
        <f t="shared" si="0"/>
        <v>14819.633687993512</v>
      </c>
    </row>
    <row r="24" spans="2:5" ht="15.75" thickBot="1">
      <c r="B24" s="88"/>
      <c r="C24" s="35">
        <f t="shared" si="1"/>
        <v>13</v>
      </c>
      <c r="D24" s="22">
        <v>12465.133270401126</v>
      </c>
      <c r="E24" s="21">
        <f t="shared" si="0"/>
        <v>14958.159924481351</v>
      </c>
    </row>
    <row r="25" spans="2:5" ht="15.75" thickBot="1">
      <c r="B25" s="88"/>
      <c r="C25" s="35">
        <f t="shared" si="1"/>
        <v>14</v>
      </c>
      <c r="D25" s="22">
        <v>12580.866728583442</v>
      </c>
      <c r="E25" s="21">
        <f t="shared" si="0"/>
        <v>15097.04007430013</v>
      </c>
    </row>
    <row r="26" spans="2:5" ht="15.75" thickBot="1">
      <c r="B26" s="88"/>
      <c r="C26" s="35">
        <f t="shared" si="1"/>
        <v>15</v>
      </c>
      <c r="D26" s="22">
        <v>12708.456283352352</v>
      </c>
      <c r="E26" s="21">
        <f t="shared" si="0"/>
        <v>15250.147540022823</v>
      </c>
    </row>
    <row r="27" spans="2:5" ht="15.75" thickBot="1">
      <c r="B27" s="88"/>
      <c r="C27" s="35">
        <f t="shared" si="1"/>
        <v>16</v>
      </c>
      <c r="D27" s="22">
        <v>12836.458737007366</v>
      </c>
      <c r="E27" s="21">
        <f t="shared" si="0"/>
        <v>15403.75048440884</v>
      </c>
    </row>
    <row r="28" spans="2:5" ht="15.75" thickBot="1">
      <c r="B28" s="88"/>
      <c r="C28" s="35">
        <f t="shared" si="1"/>
        <v>17</v>
      </c>
      <c r="D28" s="22">
        <v>12964.815103993316</v>
      </c>
      <c r="E28" s="21">
        <f t="shared" si="0"/>
        <v>15557.77812479198</v>
      </c>
    </row>
    <row r="29" spans="2:5" ht="15.75" thickBot="1">
      <c r="B29" s="88"/>
      <c r="C29" s="35">
        <f t="shared" si="1"/>
        <v>18</v>
      </c>
      <c r="D29" s="22">
        <v>13093.643355420536</v>
      </c>
      <c r="E29" s="21">
        <f t="shared" si="0"/>
        <v>15712.372026504643</v>
      </c>
    </row>
    <row r="30" spans="2:5" ht="15.75" thickBot="1">
      <c r="B30" s="88"/>
      <c r="C30" s="35">
        <f t="shared" si="1"/>
        <v>19</v>
      </c>
      <c r="D30" s="22">
        <v>13234.97654454107</v>
      </c>
      <c r="E30" s="21">
        <f t="shared" si="0"/>
        <v>15881.971853449284</v>
      </c>
    </row>
    <row r="31" spans="2:5" ht="15.75" thickBot="1">
      <c r="B31" s="88"/>
      <c r="C31" s="35">
        <f t="shared" si="1"/>
        <v>20</v>
      </c>
      <c r="D31" s="22">
        <v>13352.538554933259</v>
      </c>
      <c r="E31" s="21">
        <f t="shared" si="0"/>
        <v>16023.046265919911</v>
      </c>
    </row>
    <row r="32" spans="2:5" ht="15.75" thickBot="1">
      <c r="B32" s="88"/>
      <c r="C32" s="35">
        <f t="shared" si="1"/>
        <v>21</v>
      </c>
      <c r="D32" s="22">
        <v>13494.874498491472</v>
      </c>
      <c r="E32" s="21">
        <f t="shared" si="0"/>
        <v>16193.849398189766</v>
      </c>
    </row>
    <row r="33" spans="2:5" ht="15.75" thickBot="1">
      <c r="B33" s="88"/>
      <c r="C33" s="35">
        <f t="shared" si="1"/>
        <v>22</v>
      </c>
      <c r="D33" s="22">
        <v>13637.80029760125</v>
      </c>
      <c r="E33" s="21">
        <f t="shared" si="0"/>
        <v>16365.3603571215</v>
      </c>
    </row>
    <row r="34" spans="2:5" ht="15.75" thickBot="1">
      <c r="B34" s="88"/>
      <c r="C34" s="35">
        <f t="shared" si="1"/>
        <v>23</v>
      </c>
      <c r="D34" s="22">
        <v>13793.93886106624</v>
      </c>
      <c r="E34" s="21">
        <f t="shared" si="0"/>
        <v>16552.72663327949</v>
      </c>
    </row>
    <row r="35" spans="2:5" ht="15.75" thickBot="1">
      <c r="B35" s="88"/>
      <c r="C35" s="35">
        <f t="shared" si="1"/>
        <v>24</v>
      </c>
      <c r="D35" s="22">
        <v>13938.221327944637</v>
      </c>
      <c r="E35" s="21">
        <f t="shared" si="0"/>
        <v>16725.865593533563</v>
      </c>
    </row>
    <row r="36" spans="2:5" ht="15.75" thickBot="1">
      <c r="B36" s="88"/>
      <c r="C36" s="35">
        <f t="shared" si="1"/>
        <v>25</v>
      </c>
      <c r="D36" s="22">
        <v>14095.893515843713</v>
      </c>
      <c r="E36" s="21">
        <f t="shared" si="0"/>
        <v>16915.072219012454</v>
      </c>
    </row>
    <row r="37" spans="2:5" ht="15.75" thickBot="1">
      <c r="B37" s="88"/>
      <c r="C37" s="35">
        <f t="shared" si="1"/>
        <v>26</v>
      </c>
      <c r="D37" s="22">
        <v>14241.532650490728</v>
      </c>
      <c r="E37" s="21">
        <f t="shared" si="0"/>
        <v>17089.839180588875</v>
      </c>
    </row>
    <row r="38" spans="2:5" ht="15.75" thickBot="1">
      <c r="B38" s="88"/>
      <c r="C38" s="35">
        <f t="shared" si="1"/>
        <v>27</v>
      </c>
      <c r="D38" s="22">
        <v>14400.73846282389</v>
      </c>
      <c r="E38" s="21">
        <f t="shared" si="0"/>
        <v>17280.886155388667</v>
      </c>
    </row>
    <row r="39" spans="2:5" ht="15.75" thickBot="1">
      <c r="B39" s="88"/>
      <c r="C39" s="35">
        <f t="shared" si="1"/>
        <v>28</v>
      </c>
      <c r="D39" s="22">
        <v>14547.675279684361</v>
      </c>
      <c r="E39" s="21">
        <f t="shared" si="0"/>
        <v>17457.210335621232</v>
      </c>
    </row>
    <row r="40" spans="2:5" ht="15.75" thickBot="1">
      <c r="B40" s="88"/>
      <c r="C40" s="35">
        <f t="shared" si="1"/>
        <v>29</v>
      </c>
      <c r="D40" s="22">
        <v>14708.355730896454</v>
      </c>
      <c r="E40" s="21">
        <f t="shared" si="0"/>
        <v>17650.026877075747</v>
      </c>
    </row>
    <row r="41" spans="2:5" ht="15.75" thickBot="1">
      <c r="B41" s="88"/>
      <c r="C41" s="35">
        <f t="shared" si="1"/>
        <v>30</v>
      </c>
      <c r="D41" s="22">
        <v>14869.92096543591</v>
      </c>
      <c r="E41" s="21">
        <f t="shared" si="0"/>
        <v>17843.90515852309</v>
      </c>
    </row>
    <row r="42" spans="2:5" ht="15.75" thickBot="1">
      <c r="B42" s="88"/>
      <c r="C42" s="35">
        <f t="shared" si="1"/>
        <v>31</v>
      </c>
      <c r="D42" s="22">
        <v>15032.194026637244</v>
      </c>
      <c r="E42" s="21">
        <f t="shared" si="0"/>
        <v>18038.632831964693</v>
      </c>
    </row>
    <row r="43" spans="2:5" ht="15.75" thickBot="1">
      <c r="B43" s="88"/>
      <c r="C43" s="35">
        <f t="shared" si="1"/>
        <v>32</v>
      </c>
      <c r="D43" s="22">
        <v>15195.351871165945</v>
      </c>
      <c r="E43" s="21">
        <f t="shared" si="0"/>
        <v>18234.422245399135</v>
      </c>
    </row>
    <row r="44" spans="2:5" ht="15.75" thickBot="1">
      <c r="B44" s="88"/>
      <c r="C44" s="35">
        <f t="shared" si="1"/>
        <v>33</v>
      </c>
      <c r="D44" s="22">
        <v>15359.394499021997</v>
      </c>
      <c r="E44" s="21">
        <f t="shared" si="0"/>
        <v>18431.273398826397</v>
      </c>
    </row>
    <row r="45" spans="2:5" ht="15.75" thickBot="1">
      <c r="B45" s="88"/>
      <c r="C45" s="35">
        <f t="shared" si="1"/>
        <v>34</v>
      </c>
      <c r="D45" s="22">
        <v>15510.460304743472</v>
      </c>
      <c r="E45" s="21">
        <f t="shared" si="0"/>
        <v>18612.552365692165</v>
      </c>
    </row>
    <row r="46" spans="2:5" ht="15.75" thickBot="1">
      <c r="B46" s="89"/>
      <c r="C46" s="36">
        <f>+C45+1</f>
        <v>35</v>
      </c>
      <c r="D46" s="23">
        <v>15675.977571478461</v>
      </c>
      <c r="E46" s="21">
        <f t="shared" si="0"/>
        <v>18811.173085774153</v>
      </c>
    </row>
    <row r="47" spans="2:5" ht="15">
      <c r="B47" s="85" t="s">
        <v>5</v>
      </c>
      <c r="C47" s="85"/>
      <c r="D47" s="85"/>
      <c r="E47" s="85"/>
    </row>
    <row r="48" spans="2:5" ht="15">
      <c r="B48" s="86" t="s">
        <v>25</v>
      </c>
      <c r="C48" s="86"/>
      <c r="D48" s="86"/>
      <c r="E48" s="86"/>
    </row>
    <row r="49" spans="2:5" ht="15">
      <c r="B49" s="51" t="s">
        <v>32</v>
      </c>
      <c r="C49" s="51"/>
      <c r="D49" s="51"/>
      <c r="E49" s="51"/>
    </row>
    <row r="50" spans="2:5" ht="15">
      <c r="B50" s="51" t="s">
        <v>33</v>
      </c>
      <c r="C50" s="51"/>
      <c r="D50" s="51"/>
      <c r="E50" s="51"/>
    </row>
    <row r="51" spans="2:5" ht="15">
      <c r="B51" s="51" t="s">
        <v>35</v>
      </c>
      <c r="C51" s="51"/>
      <c r="D51" s="51"/>
      <c r="E51" s="51"/>
    </row>
    <row r="52" spans="2:5" ht="15">
      <c r="B52" s="51" t="s">
        <v>34</v>
      </c>
      <c r="C52" s="51"/>
      <c r="D52" s="51"/>
      <c r="E52" s="51"/>
    </row>
  </sheetData>
  <sheetProtection/>
  <mergeCells count="4">
    <mergeCell ref="B8:E8"/>
    <mergeCell ref="B9:B46"/>
    <mergeCell ref="B47:E47"/>
    <mergeCell ref="B48:E48"/>
  </mergeCells>
  <printOptions/>
  <pageMargins left="0.7086614173228346" right="0.7086614173228346" top="0.3543307086614173" bottom="0.3543307086614173" header="0.31496062992125984" footer="0.31496062992125984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8:E52"/>
  <sheetViews>
    <sheetView zoomScalePageLayoutView="0" workbookViewId="0" topLeftCell="A1">
      <selection activeCell="A1" sqref="A1"/>
    </sheetView>
  </sheetViews>
  <sheetFormatPr defaultColWidth="11.421875" defaultRowHeight="15"/>
  <cols>
    <col min="2" max="3" width="10.7109375" style="0" customWidth="1"/>
    <col min="4" max="5" width="16.7109375" style="0" customWidth="1"/>
  </cols>
  <sheetData>
    <row r="8" spans="2:5" ht="21" thickBot="1">
      <c r="B8" s="84" t="s">
        <v>21</v>
      </c>
      <c r="C8" s="84"/>
      <c r="D8" s="84"/>
      <c r="E8" s="84"/>
    </row>
    <row r="9" spans="2:5" ht="15.75" thickBot="1">
      <c r="B9" s="87" t="s">
        <v>1</v>
      </c>
      <c r="C9" s="63"/>
      <c r="D9" s="64">
        <v>42309</v>
      </c>
      <c r="E9" s="65">
        <v>42461</v>
      </c>
    </row>
    <row r="10" spans="2:5" ht="15.75" thickBot="1">
      <c r="B10" s="88"/>
      <c r="C10" s="55" t="s">
        <v>2</v>
      </c>
      <c r="D10" s="56" t="s">
        <v>3</v>
      </c>
      <c r="E10" s="68" t="s">
        <v>3</v>
      </c>
    </row>
    <row r="11" spans="2:5" ht="15.75" thickBot="1">
      <c r="B11" s="88"/>
      <c r="C11" s="58" t="s">
        <v>4</v>
      </c>
      <c r="D11" s="20">
        <v>11061.404627794642</v>
      </c>
      <c r="E11" s="21">
        <f>(D11)+D11*20%</f>
        <v>13273.68555335357</v>
      </c>
    </row>
    <row r="12" spans="2:5" ht="15.75" thickBot="1">
      <c r="B12" s="88"/>
      <c r="C12" s="35">
        <v>1</v>
      </c>
      <c r="D12" s="22">
        <v>11175.309533767084</v>
      </c>
      <c r="E12" s="21">
        <f aca="true" t="shared" si="0" ref="E12:E46">(D12)+D12*20%</f>
        <v>13410.371440520501</v>
      </c>
    </row>
    <row r="13" spans="2:5" ht="15.75" thickBot="1">
      <c r="B13" s="88"/>
      <c r="C13" s="35">
        <f aca="true" t="shared" si="1" ref="C13:C45">+C12+1</f>
        <v>2</v>
      </c>
      <c r="D13" s="22">
        <v>11289.273425294687</v>
      </c>
      <c r="E13" s="21">
        <f t="shared" si="0"/>
        <v>13547.128110353624</v>
      </c>
    </row>
    <row r="14" spans="2:5" ht="15.75" thickBot="1">
      <c r="B14" s="88"/>
      <c r="C14" s="35">
        <f t="shared" si="1"/>
        <v>3</v>
      </c>
      <c r="D14" s="22">
        <v>11403.591230153233</v>
      </c>
      <c r="E14" s="21">
        <f t="shared" si="0"/>
        <v>13684.30947618388</v>
      </c>
    </row>
    <row r="15" spans="2:5" ht="15.75" thickBot="1">
      <c r="B15" s="88"/>
      <c r="C15" s="35">
        <f t="shared" si="1"/>
        <v>4</v>
      </c>
      <c r="D15" s="22">
        <v>11528.585420495227</v>
      </c>
      <c r="E15" s="21">
        <f t="shared" si="0"/>
        <v>13834.302504594272</v>
      </c>
    </row>
    <row r="16" spans="2:5" ht="15.75" thickBot="1">
      <c r="B16" s="88"/>
      <c r="C16" s="35">
        <f t="shared" si="1"/>
        <v>5</v>
      </c>
      <c r="D16" s="22">
        <v>11643.37510979503</v>
      </c>
      <c r="E16" s="21">
        <f t="shared" si="0"/>
        <v>13972.050131754037</v>
      </c>
    </row>
    <row r="17" spans="2:5" ht="15.75" thickBot="1">
      <c r="B17" s="88"/>
      <c r="C17" s="35">
        <f t="shared" si="1"/>
        <v>6</v>
      </c>
      <c r="D17" s="22">
        <v>11758.28277020514</v>
      </c>
      <c r="E17" s="21">
        <f t="shared" si="0"/>
        <v>14109.939324246168</v>
      </c>
    </row>
    <row r="18" spans="2:5" ht="15.75" thickBot="1">
      <c r="B18" s="88"/>
      <c r="C18" s="35">
        <f t="shared" si="1"/>
        <v>7</v>
      </c>
      <c r="D18" s="22">
        <v>11873.544343946205</v>
      </c>
      <c r="E18" s="21">
        <f t="shared" si="0"/>
        <v>14248.253212735446</v>
      </c>
    </row>
    <row r="19" spans="2:5" ht="15.75" thickBot="1">
      <c r="B19" s="88"/>
      <c r="C19" s="35">
        <f t="shared" si="1"/>
        <v>8</v>
      </c>
      <c r="D19" s="22">
        <v>11988.864903242418</v>
      </c>
      <c r="E19" s="21">
        <f t="shared" si="0"/>
        <v>14386.637883890902</v>
      </c>
    </row>
    <row r="20" spans="2:5" ht="15.75" thickBot="1">
      <c r="B20" s="88"/>
      <c r="C20" s="35">
        <f t="shared" si="1"/>
        <v>9</v>
      </c>
      <c r="D20" s="22">
        <v>12104.480390314424</v>
      </c>
      <c r="E20" s="21">
        <f t="shared" si="0"/>
        <v>14525.376468377308</v>
      </c>
    </row>
    <row r="21" spans="2:5" ht="15.75" thickBot="1">
      <c r="B21" s="88"/>
      <c r="C21" s="35">
        <f t="shared" si="1"/>
        <v>10</v>
      </c>
      <c r="D21" s="22">
        <v>12220.21384849674</v>
      </c>
      <c r="E21" s="21">
        <f t="shared" si="0"/>
        <v>14664.256618196088</v>
      </c>
    </row>
    <row r="22" spans="2:5" ht="15.75" thickBot="1">
      <c r="B22" s="88"/>
      <c r="C22" s="35">
        <f t="shared" si="1"/>
        <v>11</v>
      </c>
      <c r="D22" s="22">
        <v>12336.183248899688</v>
      </c>
      <c r="E22" s="21">
        <f t="shared" si="0"/>
        <v>14803.419898679625</v>
      </c>
    </row>
    <row r="23" spans="2:5" ht="15.75" thickBot="1">
      <c r="B23" s="88"/>
      <c r="C23" s="35">
        <f t="shared" si="1"/>
        <v>12</v>
      </c>
      <c r="D23" s="22">
        <v>12463.772803668597</v>
      </c>
      <c r="E23" s="21">
        <f t="shared" si="0"/>
        <v>14956.527364402316</v>
      </c>
    </row>
    <row r="24" spans="2:5" ht="15.75" thickBot="1">
      <c r="B24" s="88"/>
      <c r="C24" s="35">
        <f t="shared" si="1"/>
        <v>13</v>
      </c>
      <c r="D24" s="22">
        <v>12591.775257323608</v>
      </c>
      <c r="E24" s="21">
        <f t="shared" si="0"/>
        <v>15110.13030878833</v>
      </c>
    </row>
    <row r="25" spans="2:5" ht="15.75" thickBot="1">
      <c r="B25" s="88"/>
      <c r="C25" s="35">
        <f t="shared" si="1"/>
        <v>14</v>
      </c>
      <c r="D25" s="22">
        <v>12708.570455498751</v>
      </c>
      <c r="E25" s="21">
        <f t="shared" si="0"/>
        <v>15250.284546598501</v>
      </c>
    </row>
    <row r="26" spans="2:5" ht="15.75" thickBot="1">
      <c r="B26" s="88"/>
      <c r="C26" s="35">
        <f t="shared" si="1"/>
        <v>15</v>
      </c>
      <c r="D26" s="22">
        <v>12837.280735815653</v>
      </c>
      <c r="E26" s="21">
        <f t="shared" si="0"/>
        <v>15404.736882978785</v>
      </c>
    </row>
    <row r="27" spans="2:5" ht="15.75" thickBot="1">
      <c r="B27" s="88"/>
      <c r="C27" s="35">
        <f t="shared" si="1"/>
        <v>16</v>
      </c>
      <c r="D27" s="22">
        <v>12966.403915018655</v>
      </c>
      <c r="E27" s="21">
        <f t="shared" si="0"/>
        <v>15559.684698022385</v>
      </c>
    </row>
    <row r="28" spans="2:5" ht="15.75" thickBot="1">
      <c r="B28" s="88"/>
      <c r="C28" s="35">
        <f t="shared" si="1"/>
        <v>17</v>
      </c>
      <c r="D28" s="22">
        <v>13095.939993107753</v>
      </c>
      <c r="E28" s="21">
        <f t="shared" si="0"/>
        <v>15715.127991729303</v>
      </c>
    </row>
    <row r="29" spans="2:5" ht="15.75" thickBot="1">
      <c r="B29" s="88"/>
      <c r="C29" s="35">
        <f t="shared" si="1"/>
        <v>18</v>
      </c>
      <c r="D29" s="22">
        <v>13225.888970082951</v>
      </c>
      <c r="E29" s="21">
        <f t="shared" si="0"/>
        <v>15871.066764099542</v>
      </c>
    </row>
    <row r="30" spans="2:5" ht="15.75" thickBot="1">
      <c r="B30" s="88"/>
      <c r="C30" s="35">
        <f t="shared" si="1"/>
        <v>19</v>
      </c>
      <c r="D30" s="22">
        <v>13356.250845944247</v>
      </c>
      <c r="E30" s="21">
        <f t="shared" si="0"/>
        <v>16027.501015133097</v>
      </c>
    </row>
    <row r="31" spans="2:5" ht="15.75" thickBot="1">
      <c r="B31" s="88"/>
      <c r="C31" s="35">
        <f t="shared" si="1"/>
        <v>20</v>
      </c>
      <c r="D31" s="22">
        <v>13486.907649581339</v>
      </c>
      <c r="E31" s="21">
        <f t="shared" si="0"/>
        <v>16184.289179497606</v>
      </c>
    </row>
    <row r="32" spans="2:5" ht="15.75" thickBot="1">
      <c r="B32" s="88"/>
      <c r="C32" s="35">
        <f t="shared" si="1"/>
        <v>21</v>
      </c>
      <c r="D32" s="22">
        <v>13642.751285270542</v>
      </c>
      <c r="E32" s="21">
        <f t="shared" si="0"/>
        <v>16371.30154232465</v>
      </c>
    </row>
    <row r="33" spans="2:5" ht="15.75" thickBot="1">
      <c r="B33" s="88"/>
      <c r="C33" s="35">
        <f t="shared" si="1"/>
        <v>22</v>
      </c>
      <c r="D33" s="22">
        <v>13786.974766593776</v>
      </c>
      <c r="E33" s="21">
        <f t="shared" si="0"/>
        <v>16544.36971991253</v>
      </c>
    </row>
    <row r="34" spans="2:5" ht="15.75" thickBot="1">
      <c r="B34" s="88"/>
      <c r="C34" s="35">
        <f t="shared" si="1"/>
        <v>23</v>
      </c>
      <c r="D34" s="22">
        <v>13944.352026717073</v>
      </c>
      <c r="E34" s="21">
        <f t="shared" si="0"/>
        <v>16733.222432060487</v>
      </c>
    </row>
    <row r="35" spans="2:5" ht="15.75" thickBot="1">
      <c r="B35" s="88"/>
      <c r="C35" s="35">
        <f t="shared" si="1"/>
        <v>24</v>
      </c>
      <c r="D35" s="22">
        <v>14089.814204698616</v>
      </c>
      <c r="E35" s="21">
        <f t="shared" si="0"/>
        <v>16907.77704563834</v>
      </c>
    </row>
    <row r="36" spans="2:5" ht="15.75" thickBot="1">
      <c r="B36" s="88"/>
      <c r="C36" s="35">
        <f t="shared" si="1"/>
        <v>25</v>
      </c>
      <c r="D36" s="22">
        <v>14248.72508925599</v>
      </c>
      <c r="E36" s="21">
        <f t="shared" si="0"/>
        <v>17098.470107107187</v>
      </c>
    </row>
    <row r="37" spans="2:5" ht="15.75" thickBot="1">
      <c r="B37" s="88"/>
      <c r="C37" s="35">
        <f t="shared" si="1"/>
        <v>26</v>
      </c>
      <c r="D37" s="22">
        <v>14408.461771585571</v>
      </c>
      <c r="E37" s="21">
        <f t="shared" si="0"/>
        <v>17290.154125902685</v>
      </c>
    </row>
    <row r="38" spans="2:5" ht="15.75" thickBot="1">
      <c r="B38" s="88"/>
      <c r="C38" s="35">
        <f t="shared" si="1"/>
        <v>27</v>
      </c>
      <c r="D38" s="22">
        <v>14568.906280577037</v>
      </c>
      <c r="E38" s="21">
        <f t="shared" si="0"/>
        <v>17482.687536692443</v>
      </c>
    </row>
    <row r="39" spans="2:5" ht="15.75" thickBot="1">
      <c r="B39" s="88"/>
      <c r="C39" s="35">
        <f t="shared" si="1"/>
        <v>28</v>
      </c>
      <c r="D39" s="22">
        <v>14717.199765206127</v>
      </c>
      <c r="E39" s="21">
        <f t="shared" si="0"/>
        <v>17660.639718247352</v>
      </c>
    </row>
    <row r="40" spans="2:5" ht="15.75" thickBot="1">
      <c r="B40" s="88"/>
      <c r="C40" s="35">
        <f t="shared" si="1"/>
        <v>29</v>
      </c>
      <c r="D40" s="22">
        <v>14879.177898631675</v>
      </c>
      <c r="E40" s="21">
        <f t="shared" si="0"/>
        <v>17855.01347835801</v>
      </c>
    </row>
    <row r="41" spans="2:5" ht="15.75" thickBot="1">
      <c r="B41" s="88"/>
      <c r="C41" s="35">
        <f t="shared" si="1"/>
        <v>30</v>
      </c>
      <c r="D41" s="22">
        <v>15042.040815384584</v>
      </c>
      <c r="E41" s="21">
        <f t="shared" si="0"/>
        <v>18050.4489784615</v>
      </c>
    </row>
    <row r="42" spans="2:5" ht="15.75" thickBot="1">
      <c r="B42" s="88"/>
      <c r="C42" s="35">
        <f t="shared" si="1"/>
        <v>31</v>
      </c>
      <c r="D42" s="22">
        <v>15205.729529909695</v>
      </c>
      <c r="E42" s="21">
        <f t="shared" si="0"/>
        <v>18246.875435891634</v>
      </c>
    </row>
    <row r="43" spans="2:5" ht="15.75" thickBot="1">
      <c r="B43" s="88"/>
      <c r="C43" s="35">
        <f t="shared" si="1"/>
        <v>32</v>
      </c>
      <c r="D43" s="22">
        <v>15370.185056651857</v>
      </c>
      <c r="E43" s="21">
        <f t="shared" si="0"/>
        <v>18444.222067982228</v>
      </c>
    </row>
    <row r="44" spans="2:5" ht="15.75" thickBot="1">
      <c r="B44" s="88"/>
      <c r="C44" s="35">
        <f t="shared" si="1"/>
        <v>33</v>
      </c>
      <c r="D44" s="22">
        <v>15535.466381166209</v>
      </c>
      <c r="E44" s="21">
        <f t="shared" si="0"/>
        <v>18642.55965739945</v>
      </c>
    </row>
    <row r="45" spans="2:5" ht="15.75" thickBot="1">
      <c r="B45" s="88"/>
      <c r="C45" s="35">
        <f t="shared" si="1"/>
        <v>34</v>
      </c>
      <c r="D45" s="22">
        <v>15701.632489007923</v>
      </c>
      <c r="E45" s="21">
        <f t="shared" si="0"/>
        <v>18841.958986809506</v>
      </c>
    </row>
    <row r="46" spans="2:5" ht="15.75" thickBot="1">
      <c r="B46" s="89"/>
      <c r="C46" s="36">
        <f>+C45+1</f>
        <v>35</v>
      </c>
      <c r="D46" s="23">
        <v>15882.250057863144</v>
      </c>
      <c r="E46" s="21">
        <f t="shared" si="0"/>
        <v>19058.700069435774</v>
      </c>
    </row>
    <row r="47" spans="2:5" ht="15">
      <c r="B47" s="85" t="s">
        <v>5</v>
      </c>
      <c r="C47" s="85"/>
      <c r="D47" s="85"/>
      <c r="E47" s="85"/>
    </row>
    <row r="48" spans="2:5" ht="15">
      <c r="B48" s="86" t="s">
        <v>25</v>
      </c>
      <c r="C48" s="86"/>
      <c r="D48" s="86"/>
      <c r="E48" s="86"/>
    </row>
    <row r="49" spans="2:5" ht="15">
      <c r="B49" s="51" t="s">
        <v>32</v>
      </c>
      <c r="C49" s="51"/>
      <c r="D49" s="51"/>
      <c r="E49" s="51"/>
    </row>
    <row r="50" spans="2:5" ht="15">
      <c r="B50" s="51" t="s">
        <v>33</v>
      </c>
      <c r="C50" s="51"/>
      <c r="D50" s="51"/>
      <c r="E50" s="51"/>
    </row>
    <row r="51" spans="2:5" ht="15">
      <c r="B51" s="51" t="s">
        <v>35</v>
      </c>
      <c r="C51" s="51"/>
      <c r="D51" s="51"/>
      <c r="E51" s="51"/>
    </row>
    <row r="52" spans="2:5" ht="15">
      <c r="B52" s="51" t="s">
        <v>34</v>
      </c>
      <c r="C52" s="51"/>
      <c r="D52" s="51"/>
      <c r="E52" s="51"/>
    </row>
  </sheetData>
  <sheetProtection/>
  <mergeCells count="4">
    <mergeCell ref="B9:B46"/>
    <mergeCell ref="B8:E8"/>
    <mergeCell ref="B47:E47"/>
    <mergeCell ref="B48:E48"/>
  </mergeCells>
  <printOptions/>
  <pageMargins left="0.7086614173228346" right="0.7086614173228346" top="0.3543307086614173" bottom="0.3543307086614173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G5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0" customWidth="1"/>
    <col min="2" max="2" width="9.57421875" style="0" customWidth="1"/>
    <col min="3" max="3" width="10.00390625" style="0" customWidth="1"/>
    <col min="4" max="5" width="16.7109375" style="0" customWidth="1"/>
    <col min="6" max="6" width="11.421875" style="0" customWidth="1"/>
    <col min="7" max="7" width="10.7109375" style="14" customWidth="1"/>
  </cols>
  <sheetData>
    <row r="9" spans="2:6" ht="21" thickBot="1">
      <c r="B9" s="84" t="s">
        <v>0</v>
      </c>
      <c r="C9" s="84"/>
      <c r="D9" s="84"/>
      <c r="E9" s="84"/>
      <c r="F9" s="48"/>
    </row>
    <row r="10" spans="2:6" s="11" customFormat="1" ht="14.25" customHeight="1" thickBot="1">
      <c r="B10" s="81" t="s">
        <v>1</v>
      </c>
      <c r="C10" s="52"/>
      <c r="D10" s="53">
        <v>42309</v>
      </c>
      <c r="E10" s="54">
        <v>42461</v>
      </c>
      <c r="F10" s="15"/>
    </row>
    <row r="11" spans="2:6" s="11" customFormat="1" ht="15.75" thickBot="1">
      <c r="B11" s="82"/>
      <c r="C11" s="55" t="s">
        <v>2</v>
      </c>
      <c r="D11" s="56" t="s">
        <v>3</v>
      </c>
      <c r="E11" s="57" t="s">
        <v>3</v>
      </c>
      <c r="F11" s="15"/>
    </row>
    <row r="12" spans="2:5" s="11" customFormat="1" ht="15">
      <c r="B12" s="82"/>
      <c r="C12" s="58" t="s">
        <v>4</v>
      </c>
      <c r="D12" s="33">
        <v>10755.800466525245</v>
      </c>
      <c r="E12" s="59">
        <f>(D12*20%)+D12</f>
        <v>12906.960559830293</v>
      </c>
    </row>
    <row r="13" spans="2:5" s="11" customFormat="1" ht="15">
      <c r="B13" s="82"/>
      <c r="C13" s="60">
        <v>1</v>
      </c>
      <c r="D13" s="24">
        <v>10862.509134768512</v>
      </c>
      <c r="E13" s="59">
        <f aca="true" t="shared" si="0" ref="E13:E47">(D13*20%)+D13</f>
        <v>13035.010961722215</v>
      </c>
    </row>
    <row r="14" spans="2:5" s="11" customFormat="1" ht="15">
      <c r="B14" s="82"/>
      <c r="C14" s="60">
        <f aca="true" t="shared" si="1" ref="C14:C46">+C13+1</f>
        <v>2</v>
      </c>
      <c r="D14" s="24">
        <v>10967.153308581275</v>
      </c>
      <c r="E14" s="59">
        <f t="shared" si="0"/>
        <v>13160.58397029753</v>
      </c>
    </row>
    <row r="15" spans="2:5" s="11" customFormat="1" ht="15">
      <c r="B15" s="82"/>
      <c r="C15" s="60">
        <f t="shared" si="1"/>
        <v>3</v>
      </c>
      <c r="D15" s="24">
        <v>11078.285893461332</v>
      </c>
      <c r="E15" s="59">
        <f t="shared" si="0"/>
        <v>13293.9430721536</v>
      </c>
    </row>
    <row r="16" spans="2:5" s="11" customFormat="1" ht="15">
      <c r="B16" s="82"/>
      <c r="C16" s="60">
        <f t="shared" si="1"/>
        <v>4</v>
      </c>
      <c r="D16" s="24">
        <v>11189.536449451702</v>
      </c>
      <c r="E16" s="59">
        <f t="shared" si="0"/>
        <v>13427.443739342041</v>
      </c>
    </row>
    <row r="17" spans="2:5" s="11" customFormat="1" ht="15">
      <c r="B17" s="82"/>
      <c r="C17" s="60">
        <f t="shared" si="1"/>
        <v>5</v>
      </c>
      <c r="D17" s="24">
        <v>11301.022947662703</v>
      </c>
      <c r="E17" s="59">
        <f t="shared" si="0"/>
        <v>13561.227537195244</v>
      </c>
    </row>
    <row r="18" spans="2:5" s="11" customFormat="1" ht="15">
      <c r="B18" s="82"/>
      <c r="C18" s="60">
        <f t="shared" si="1"/>
        <v>6</v>
      </c>
      <c r="D18" s="24">
        <v>11412.745388094332</v>
      </c>
      <c r="E18" s="59">
        <f t="shared" si="0"/>
        <v>13695.2944657132</v>
      </c>
    </row>
    <row r="19" spans="2:5" s="11" customFormat="1" ht="15">
      <c r="B19" s="82"/>
      <c r="C19" s="60">
        <f t="shared" si="1"/>
        <v>7</v>
      </c>
      <c r="D19" s="24">
        <v>11524.644785191429</v>
      </c>
      <c r="E19" s="59">
        <f t="shared" si="0"/>
        <v>13829.573742229715</v>
      </c>
    </row>
    <row r="20" spans="2:5" s="11" customFormat="1" ht="15">
      <c r="B20" s="82"/>
      <c r="C20" s="60">
        <f t="shared" si="1"/>
        <v>8</v>
      </c>
      <c r="D20" s="24">
        <v>11636.780124509158</v>
      </c>
      <c r="E20" s="59">
        <f t="shared" si="0"/>
        <v>13964.13614941099</v>
      </c>
    </row>
    <row r="21" spans="2:5" s="11" customFormat="1" ht="15">
      <c r="B21" s="82"/>
      <c r="C21" s="60">
        <f t="shared" si="1"/>
        <v>9</v>
      </c>
      <c r="D21" s="24">
        <v>11749.092420492358</v>
      </c>
      <c r="E21" s="59">
        <f t="shared" si="0"/>
        <v>14098.91090459083</v>
      </c>
    </row>
    <row r="22" spans="2:5" s="11" customFormat="1" ht="15">
      <c r="B22" s="82"/>
      <c r="C22" s="60">
        <f t="shared" si="1"/>
        <v>10</v>
      </c>
      <c r="D22" s="24">
        <v>11861.581673141027</v>
      </c>
      <c r="E22" s="59">
        <f t="shared" si="0"/>
        <v>14233.898007769232</v>
      </c>
    </row>
    <row r="23" spans="2:5" s="11" customFormat="1" ht="15">
      <c r="B23" s="82"/>
      <c r="C23" s="60">
        <f t="shared" si="1"/>
        <v>11</v>
      </c>
      <c r="D23" s="24">
        <v>11974.306868010332</v>
      </c>
      <c r="E23" s="59">
        <f t="shared" si="0"/>
        <v>14369.168241612399</v>
      </c>
    </row>
    <row r="24" spans="2:5" s="11" customFormat="1" ht="15">
      <c r="B24" s="82"/>
      <c r="C24" s="60">
        <f t="shared" si="1"/>
        <v>12</v>
      </c>
      <c r="D24" s="24">
        <v>12098.652217245595</v>
      </c>
      <c r="E24" s="59">
        <f t="shared" si="0"/>
        <v>14518.382660694715</v>
      </c>
    </row>
    <row r="25" spans="2:5" s="11" customFormat="1" ht="15">
      <c r="B25" s="82"/>
      <c r="C25" s="60">
        <f t="shared" si="1"/>
        <v>13</v>
      </c>
      <c r="D25" s="24">
        <v>12211.849296556153</v>
      </c>
      <c r="E25" s="59">
        <f t="shared" si="0"/>
        <v>14654.219155867384</v>
      </c>
    </row>
    <row r="26" spans="2:5" s="11" customFormat="1" ht="15">
      <c r="B26" s="82"/>
      <c r="C26" s="60">
        <f t="shared" si="1"/>
        <v>14</v>
      </c>
      <c r="D26" s="24">
        <v>12336.902472453308</v>
      </c>
      <c r="E26" s="59">
        <f t="shared" si="0"/>
        <v>14804.28296694397</v>
      </c>
    </row>
    <row r="27" spans="2:5" s="11" customFormat="1" ht="15">
      <c r="B27" s="82"/>
      <c r="C27" s="60">
        <f t="shared" si="1"/>
        <v>15</v>
      </c>
      <c r="D27" s="24">
        <v>12450.630421760281</v>
      </c>
      <c r="E27" s="59">
        <f t="shared" si="0"/>
        <v>14940.756506112337</v>
      </c>
    </row>
    <row r="28" spans="2:5" s="11" customFormat="1" ht="15">
      <c r="B28" s="82"/>
      <c r="C28" s="60">
        <f t="shared" si="1"/>
        <v>16</v>
      </c>
      <c r="D28" s="24">
        <v>12576.391424319323</v>
      </c>
      <c r="E28" s="59">
        <f t="shared" si="0"/>
        <v>15091.669709183188</v>
      </c>
    </row>
    <row r="29" spans="2:5" s="11" customFormat="1" ht="15">
      <c r="B29" s="82"/>
      <c r="C29" s="60">
        <f t="shared" si="1"/>
        <v>17</v>
      </c>
      <c r="D29" s="24">
        <v>12702.565325764454</v>
      </c>
      <c r="E29" s="59">
        <f t="shared" si="0"/>
        <v>15243.078390917344</v>
      </c>
    </row>
    <row r="30" spans="2:5" s="11" customFormat="1" ht="15">
      <c r="B30" s="82"/>
      <c r="C30" s="60">
        <f t="shared" si="1"/>
        <v>18</v>
      </c>
      <c r="D30" s="24">
        <v>12829.152126095698</v>
      </c>
      <c r="E30" s="59">
        <f t="shared" si="0"/>
        <v>15394.982551314837</v>
      </c>
    </row>
    <row r="31" spans="2:5" s="11" customFormat="1" ht="15">
      <c r="B31" s="82"/>
      <c r="C31" s="60">
        <f t="shared" si="1"/>
        <v>19</v>
      </c>
      <c r="D31" s="24">
        <v>12956.151825313038</v>
      </c>
      <c r="E31" s="59">
        <f t="shared" si="0"/>
        <v>15547.382190375645</v>
      </c>
    </row>
    <row r="32" spans="2:5" s="11" customFormat="1" ht="15">
      <c r="B32" s="82"/>
      <c r="C32" s="60">
        <f t="shared" si="1"/>
        <v>20</v>
      </c>
      <c r="D32" s="24">
        <v>13083.564423416477</v>
      </c>
      <c r="E32" s="59">
        <f t="shared" si="0"/>
        <v>15700.277308099772</v>
      </c>
    </row>
    <row r="33" spans="2:5" s="11" customFormat="1" ht="15">
      <c r="B33" s="82"/>
      <c r="C33" s="60">
        <f t="shared" si="1"/>
        <v>21</v>
      </c>
      <c r="D33" s="24">
        <v>13211.271949295704</v>
      </c>
      <c r="E33" s="59">
        <f t="shared" si="0"/>
        <v>15853.526339154845</v>
      </c>
    </row>
    <row r="34" spans="2:5" s="11" customFormat="1" ht="15">
      <c r="B34" s="82"/>
      <c r="C34" s="60">
        <f t="shared" si="1"/>
        <v>22</v>
      </c>
      <c r="D34" s="24">
        <v>13352.015282864671</v>
      </c>
      <c r="E34" s="59">
        <f t="shared" si="0"/>
        <v>16022.418339437605</v>
      </c>
    </row>
    <row r="35" spans="2:5" s="11" customFormat="1" ht="15">
      <c r="B35" s="82"/>
      <c r="C35" s="60">
        <f t="shared" si="1"/>
        <v>23</v>
      </c>
      <c r="D35" s="24">
        <v>13493.230500874892</v>
      </c>
      <c r="E35" s="59">
        <f t="shared" si="0"/>
        <v>16191.87660104987</v>
      </c>
    </row>
    <row r="36" spans="2:5" s="11" customFormat="1" ht="15">
      <c r="B36" s="82"/>
      <c r="C36" s="60">
        <f t="shared" si="1"/>
        <v>24</v>
      </c>
      <c r="D36" s="24">
        <v>13635.035574436684</v>
      </c>
      <c r="E36" s="59">
        <f t="shared" si="0"/>
        <v>16362.042689324022</v>
      </c>
    </row>
    <row r="37" spans="2:5" s="11" customFormat="1" ht="15">
      <c r="B37" s="82"/>
      <c r="C37" s="60">
        <f t="shared" si="1"/>
        <v>25</v>
      </c>
      <c r="D37" s="24">
        <v>13777.607460215524</v>
      </c>
      <c r="E37" s="59">
        <f t="shared" si="0"/>
        <v>16533.12895225863</v>
      </c>
    </row>
    <row r="38" spans="2:5" s="11" customFormat="1" ht="15">
      <c r="B38" s="82"/>
      <c r="C38" s="60">
        <f t="shared" si="1"/>
        <v>26</v>
      </c>
      <c r="D38" s="24">
        <v>13933.451095904731</v>
      </c>
      <c r="E38" s="59">
        <f t="shared" si="0"/>
        <v>16720.14131508568</v>
      </c>
    </row>
    <row r="39" spans="2:5" s="11" customFormat="1" ht="15">
      <c r="B39" s="82"/>
      <c r="C39" s="60">
        <f t="shared" si="1"/>
        <v>27</v>
      </c>
      <c r="D39" s="24">
        <v>14077.202692786708</v>
      </c>
      <c r="E39" s="59">
        <f t="shared" si="0"/>
        <v>16892.64323134405</v>
      </c>
    </row>
    <row r="40" spans="2:5" s="11" customFormat="1" ht="15">
      <c r="B40" s="82"/>
      <c r="C40" s="60">
        <f t="shared" si="1"/>
        <v>28</v>
      </c>
      <c r="D40" s="24">
        <v>14221.662116330579</v>
      </c>
      <c r="E40" s="59">
        <f t="shared" si="0"/>
        <v>17065.994539596693</v>
      </c>
    </row>
    <row r="41" spans="2:5" s="11" customFormat="1" ht="15">
      <c r="B41" s="82"/>
      <c r="C41" s="60">
        <f t="shared" si="1"/>
        <v>29</v>
      </c>
      <c r="D41" s="24">
        <v>14379.806188670915</v>
      </c>
      <c r="E41" s="59">
        <f t="shared" si="0"/>
        <v>17255.7674264051</v>
      </c>
    </row>
    <row r="42" spans="2:5" s="11" customFormat="1" ht="15">
      <c r="B42" s="82"/>
      <c r="C42" s="60">
        <f t="shared" si="1"/>
        <v>30</v>
      </c>
      <c r="D42" s="24">
        <v>14525.56329442824</v>
      </c>
      <c r="E42" s="59">
        <f t="shared" si="0"/>
        <v>17430.67595331389</v>
      </c>
    </row>
    <row r="43" spans="2:5" s="11" customFormat="1" ht="15">
      <c r="B43" s="82"/>
      <c r="C43" s="60">
        <f t="shared" si="1"/>
        <v>31</v>
      </c>
      <c r="D43" s="24">
        <v>14685.182005647506</v>
      </c>
      <c r="E43" s="59">
        <f t="shared" si="0"/>
        <v>17622.218406777007</v>
      </c>
    </row>
    <row r="44" spans="2:5" s="11" customFormat="1" ht="15">
      <c r="B44" s="82"/>
      <c r="C44" s="60">
        <f t="shared" si="1"/>
        <v>32</v>
      </c>
      <c r="D44" s="24">
        <v>14832.295779173446</v>
      </c>
      <c r="E44" s="59">
        <f t="shared" si="0"/>
        <v>17798.754935008135</v>
      </c>
    </row>
    <row r="45" spans="2:5" s="11" customFormat="1" ht="15">
      <c r="B45" s="82"/>
      <c r="C45" s="60">
        <f t="shared" si="1"/>
        <v>33</v>
      </c>
      <c r="D45" s="24">
        <v>14993.448114826799</v>
      </c>
      <c r="E45" s="59">
        <f t="shared" si="0"/>
        <v>17992.13773779216</v>
      </c>
    </row>
    <row r="46" spans="2:5" s="11" customFormat="1" ht="15">
      <c r="B46" s="82"/>
      <c r="C46" s="60">
        <f t="shared" si="1"/>
        <v>34</v>
      </c>
      <c r="D46" s="24">
        <v>15155.54421936267</v>
      </c>
      <c r="E46" s="59">
        <f t="shared" si="0"/>
        <v>18186.653063235204</v>
      </c>
    </row>
    <row r="47" spans="2:5" s="11" customFormat="1" ht="15.75" thickBot="1">
      <c r="B47" s="83"/>
      <c r="C47" s="61">
        <f>+C46+1</f>
        <v>35</v>
      </c>
      <c r="D47" s="25">
        <v>15304.604516208796</v>
      </c>
      <c r="E47" s="62">
        <f t="shared" si="0"/>
        <v>18365.525419450554</v>
      </c>
    </row>
    <row r="48" spans="2:7" s="13" customFormat="1" ht="11.25">
      <c r="B48" s="85" t="s">
        <v>5</v>
      </c>
      <c r="C48" s="85"/>
      <c r="D48" s="85"/>
      <c r="E48" s="85"/>
      <c r="F48" s="46"/>
      <c r="G48" s="16"/>
    </row>
    <row r="49" spans="2:7" s="13" customFormat="1" ht="11.25">
      <c r="B49" s="86" t="s">
        <v>25</v>
      </c>
      <c r="C49" s="86"/>
      <c r="D49" s="86"/>
      <c r="E49" s="86"/>
      <c r="F49" s="47"/>
      <c r="G49" s="17"/>
    </row>
    <row r="50" spans="2:7" ht="15">
      <c r="B50" s="51" t="s">
        <v>32</v>
      </c>
      <c r="C50" s="51"/>
      <c r="D50" s="51"/>
      <c r="E50" s="51"/>
      <c r="F50" s="49"/>
      <c r="G50" s="18"/>
    </row>
    <row r="51" spans="2:7" ht="15">
      <c r="B51" s="51" t="s">
        <v>33</v>
      </c>
      <c r="C51" s="51"/>
      <c r="D51" s="51"/>
      <c r="E51" s="51"/>
      <c r="F51" s="49"/>
      <c r="G51" s="18"/>
    </row>
    <row r="52" spans="2:6" ht="15">
      <c r="B52" s="51" t="s">
        <v>35</v>
      </c>
      <c r="C52" s="51"/>
      <c r="D52" s="51"/>
      <c r="E52" s="51"/>
      <c r="F52" s="49"/>
    </row>
    <row r="53" spans="2:6" ht="15">
      <c r="B53" s="51" t="s">
        <v>34</v>
      </c>
      <c r="C53" s="51"/>
      <c r="D53" s="51"/>
      <c r="E53" s="51"/>
      <c r="F53" s="50"/>
    </row>
    <row r="54" spans="2:6" ht="15">
      <c r="B54" s="49"/>
      <c r="C54" s="49"/>
      <c r="D54" s="49"/>
      <c r="E54" s="49"/>
      <c r="F54" s="49"/>
    </row>
    <row r="55" spans="2:6" ht="15">
      <c r="B55" s="49"/>
      <c r="C55" s="49"/>
      <c r="D55" s="49"/>
      <c r="E55" s="49"/>
      <c r="F55" s="49"/>
    </row>
  </sheetData>
  <sheetProtection/>
  <mergeCells count="4">
    <mergeCell ref="B10:B47"/>
    <mergeCell ref="B9:E9"/>
    <mergeCell ref="B48:E48"/>
    <mergeCell ref="B49:E49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8:E52"/>
  <sheetViews>
    <sheetView zoomScalePageLayoutView="0" workbookViewId="0" topLeftCell="A1">
      <selection activeCell="A1" sqref="A1"/>
    </sheetView>
  </sheetViews>
  <sheetFormatPr defaultColWidth="11.421875" defaultRowHeight="15"/>
  <cols>
    <col min="2" max="3" width="10.7109375" style="0" customWidth="1"/>
    <col min="4" max="5" width="16.7109375" style="0" customWidth="1"/>
  </cols>
  <sheetData>
    <row r="8" spans="2:5" ht="21" thickBot="1">
      <c r="B8" s="84" t="s">
        <v>22</v>
      </c>
      <c r="C8" s="84"/>
      <c r="D8" s="84"/>
      <c r="E8" s="84"/>
    </row>
    <row r="9" spans="2:5" ht="15.75" thickBot="1">
      <c r="B9" s="87" t="s">
        <v>1</v>
      </c>
      <c r="C9" s="63"/>
      <c r="D9" s="64">
        <v>42309</v>
      </c>
      <c r="E9" s="65">
        <v>42461</v>
      </c>
    </row>
    <row r="10" spans="2:5" ht="15.75" thickBot="1">
      <c r="B10" s="88"/>
      <c r="C10" s="55" t="s">
        <v>2</v>
      </c>
      <c r="D10" s="56" t="s">
        <v>3</v>
      </c>
      <c r="E10" s="79" t="s">
        <v>3</v>
      </c>
    </row>
    <row r="11" spans="2:5" ht="15">
      <c r="B11" s="88"/>
      <c r="C11" s="58" t="s">
        <v>4</v>
      </c>
      <c r="D11" s="42">
        <v>11397.622292190617</v>
      </c>
      <c r="E11" s="34">
        <f>(D11)+D11*20%</f>
        <v>13677.14675062874</v>
      </c>
    </row>
    <row r="12" spans="2:5" ht="15">
      <c r="B12" s="88"/>
      <c r="C12" s="35">
        <v>1</v>
      </c>
      <c r="D12" s="43">
        <v>11535.357362446568</v>
      </c>
      <c r="E12" s="34">
        <f aca="true" t="shared" si="0" ref="E12:E46">(D12)+D12*20%</f>
        <v>13842.428834935881</v>
      </c>
    </row>
    <row r="13" spans="2:5" ht="15">
      <c r="B13" s="88"/>
      <c r="C13" s="35">
        <f aca="true" t="shared" si="1" ref="C13:C45">+C12+1</f>
        <v>2</v>
      </c>
      <c r="D13" s="43">
        <v>11663.35981610158</v>
      </c>
      <c r="E13" s="34">
        <f t="shared" si="0"/>
        <v>13996.031779321896</v>
      </c>
    </row>
    <row r="14" spans="2:5" ht="15">
      <c r="B14" s="88"/>
      <c r="C14" s="35">
        <f t="shared" si="1"/>
        <v>3</v>
      </c>
      <c r="D14" s="43">
        <v>11781.334725379871</v>
      </c>
      <c r="E14" s="34">
        <f t="shared" si="0"/>
        <v>14137.601670455846</v>
      </c>
    </row>
    <row r="15" spans="2:5" ht="15">
      <c r="B15" s="88"/>
      <c r="C15" s="35">
        <f t="shared" si="1"/>
        <v>4</v>
      </c>
      <c r="D15" s="43">
        <v>11899.427605768473</v>
      </c>
      <c r="E15" s="34">
        <f t="shared" si="0"/>
        <v>14279.313126922167</v>
      </c>
    </row>
    <row r="16" spans="2:5" ht="15">
      <c r="B16" s="88"/>
      <c r="C16" s="35">
        <f t="shared" si="1"/>
        <v>5</v>
      </c>
      <c r="D16" s="43">
        <v>12017.815413932864</v>
      </c>
      <c r="E16" s="34">
        <f t="shared" si="0"/>
        <v>14421.378496719437</v>
      </c>
    </row>
    <row r="17" spans="2:5" ht="15">
      <c r="B17" s="88"/>
      <c r="C17" s="35">
        <f t="shared" si="1"/>
        <v>6</v>
      </c>
      <c r="D17" s="43">
        <v>12136.321193207566</v>
      </c>
      <c r="E17" s="34">
        <f t="shared" si="0"/>
        <v>14563.58543184908</v>
      </c>
    </row>
    <row r="18" spans="2:5" ht="15">
      <c r="B18" s="88"/>
      <c r="C18" s="35">
        <f t="shared" si="1"/>
        <v>7</v>
      </c>
      <c r="D18" s="43">
        <v>12255.003929147746</v>
      </c>
      <c r="E18" s="34">
        <f t="shared" si="0"/>
        <v>14706.004714977294</v>
      </c>
    </row>
    <row r="19" spans="2:5" ht="15">
      <c r="B19" s="88"/>
      <c r="C19" s="35">
        <f t="shared" si="1"/>
        <v>8</v>
      </c>
      <c r="D19" s="43">
        <v>12373.981592863709</v>
      </c>
      <c r="E19" s="34">
        <f t="shared" si="0"/>
        <v>14848.777911436451</v>
      </c>
    </row>
    <row r="20" spans="2:5" ht="15">
      <c r="B20" s="88"/>
      <c r="C20" s="35">
        <f t="shared" si="1"/>
        <v>9</v>
      </c>
      <c r="D20" s="43">
        <v>12493.077227689984</v>
      </c>
      <c r="E20" s="34">
        <f t="shared" si="0"/>
        <v>14991.69267322798</v>
      </c>
    </row>
    <row r="21" spans="2:5" ht="15">
      <c r="B21" s="88"/>
      <c r="C21" s="35">
        <f t="shared" si="1"/>
        <v>10</v>
      </c>
      <c r="D21" s="43">
        <v>12623.616060216757</v>
      </c>
      <c r="E21" s="34">
        <f t="shared" si="0"/>
        <v>15148.339272260107</v>
      </c>
    </row>
    <row r="22" spans="2:5" ht="15">
      <c r="B22" s="88"/>
      <c r="C22" s="35">
        <f t="shared" si="1"/>
        <v>11</v>
      </c>
      <c r="D22" s="43">
        <v>12743.242565039443</v>
      </c>
      <c r="E22" s="34">
        <f t="shared" si="0"/>
        <v>15291.891078047332</v>
      </c>
    </row>
    <row r="23" spans="2:5" ht="15">
      <c r="B23" s="88"/>
      <c r="C23" s="35">
        <f t="shared" si="1"/>
        <v>12</v>
      </c>
      <c r="D23" s="43">
        <v>12874.548209783261</v>
      </c>
      <c r="E23" s="34">
        <f t="shared" si="0"/>
        <v>15449.457851739913</v>
      </c>
    </row>
    <row r="24" spans="2:5" ht="15">
      <c r="B24" s="88"/>
      <c r="C24" s="35">
        <f t="shared" si="1"/>
        <v>13</v>
      </c>
      <c r="D24" s="43">
        <v>13006.20776785802</v>
      </c>
      <c r="E24" s="34">
        <f t="shared" si="0"/>
        <v>15607.449321429625</v>
      </c>
    </row>
    <row r="25" spans="2:5" ht="15">
      <c r="B25" s="88"/>
      <c r="C25" s="35">
        <f t="shared" si="1"/>
        <v>14</v>
      </c>
      <c r="D25" s="43">
        <v>13126.719056008067</v>
      </c>
      <c r="E25" s="34">
        <f t="shared" si="0"/>
        <v>15752.062867209681</v>
      </c>
    </row>
    <row r="26" spans="2:5" ht="15">
      <c r="B26" s="88"/>
      <c r="C26" s="35">
        <f t="shared" si="1"/>
        <v>15</v>
      </c>
      <c r="D26" s="43">
        <v>13259.027455189556</v>
      </c>
      <c r="E26" s="34">
        <f t="shared" si="0"/>
        <v>15910.832946227467</v>
      </c>
    </row>
    <row r="27" spans="2:5" ht="15">
      <c r="B27" s="88"/>
      <c r="C27" s="35">
        <f t="shared" si="1"/>
        <v>16</v>
      </c>
      <c r="D27" s="43">
        <v>13391.807738812302</v>
      </c>
      <c r="E27" s="34">
        <f t="shared" si="0"/>
        <v>16070.169286574763</v>
      </c>
    </row>
    <row r="28" spans="2:5" ht="15">
      <c r="B28" s="88"/>
      <c r="C28" s="35">
        <f t="shared" si="1"/>
        <v>17</v>
      </c>
      <c r="D28" s="43">
        <v>13525.059906876302</v>
      </c>
      <c r="E28" s="34">
        <f t="shared" si="0"/>
        <v>16230.071888251563</v>
      </c>
    </row>
    <row r="29" spans="2:5" ht="15">
      <c r="B29" s="88"/>
      <c r="C29" s="35">
        <f t="shared" si="1"/>
        <v>18</v>
      </c>
      <c r="D29" s="43">
        <v>13670.640055968153</v>
      </c>
      <c r="E29" s="34">
        <f t="shared" si="0"/>
        <v>16404.768067161785</v>
      </c>
    </row>
    <row r="30" spans="2:5" ht="15">
      <c r="B30" s="88"/>
      <c r="C30" s="35">
        <f t="shared" si="1"/>
        <v>19</v>
      </c>
      <c r="D30" s="43">
        <v>13804.777007359517</v>
      </c>
      <c r="E30" s="34">
        <f t="shared" si="0"/>
        <v>16565.73240883142</v>
      </c>
    </row>
    <row r="31" spans="2:5" ht="15">
      <c r="B31" s="88"/>
      <c r="C31" s="35">
        <f t="shared" si="1"/>
        <v>20</v>
      </c>
      <c r="D31" s="43">
        <v>13963.805863027208</v>
      </c>
      <c r="E31" s="34">
        <f t="shared" si="0"/>
        <v>16756.567035632652</v>
      </c>
    </row>
    <row r="32" spans="2:5" ht="15">
      <c r="B32" s="88"/>
      <c r="C32" s="35">
        <f t="shared" si="1"/>
        <v>21</v>
      </c>
      <c r="D32" s="43">
        <v>14123.601530911943</v>
      </c>
      <c r="E32" s="34">
        <f t="shared" si="0"/>
        <v>16948.321837094332</v>
      </c>
    </row>
    <row r="33" spans="2:5" ht="15">
      <c r="B33" s="88"/>
      <c r="C33" s="35">
        <f t="shared" si="1"/>
        <v>22</v>
      </c>
      <c r="D33" s="43">
        <v>14284.164011013727</v>
      </c>
      <c r="E33" s="34">
        <f t="shared" si="0"/>
        <v>17140.996813216472</v>
      </c>
    </row>
    <row r="34" spans="2:5" ht="15">
      <c r="B34" s="88"/>
      <c r="C34" s="35">
        <f t="shared" si="1"/>
        <v>23</v>
      </c>
      <c r="D34" s="43">
        <v>14445.611274442865</v>
      </c>
      <c r="E34" s="34">
        <f t="shared" si="0"/>
        <v>17334.73352933144</v>
      </c>
    </row>
    <row r="35" spans="2:5" ht="15">
      <c r="B35" s="88"/>
      <c r="C35" s="35">
        <f t="shared" si="1"/>
        <v>24</v>
      </c>
      <c r="D35" s="43">
        <v>14607.825350089048</v>
      </c>
      <c r="E35" s="34">
        <f t="shared" si="0"/>
        <v>17529.390420106858</v>
      </c>
    </row>
    <row r="36" spans="2:5" ht="15">
      <c r="B36" s="88"/>
      <c r="C36" s="35">
        <f t="shared" si="1"/>
        <v>25</v>
      </c>
      <c r="D36" s="43">
        <v>14770.806237952274</v>
      </c>
      <c r="E36" s="34">
        <f t="shared" si="0"/>
        <v>17724.96748554273</v>
      </c>
    </row>
    <row r="37" spans="2:5" ht="15">
      <c r="B37" s="88"/>
      <c r="C37" s="35">
        <f t="shared" si="1"/>
        <v>26</v>
      </c>
      <c r="D37" s="43">
        <v>14934.730894698008</v>
      </c>
      <c r="E37" s="34">
        <f t="shared" si="0"/>
        <v>17921.67707363761</v>
      </c>
    </row>
    <row r="38" spans="2:5" ht="15">
      <c r="B38" s="88"/>
      <c r="C38" s="35">
        <f t="shared" si="1"/>
        <v>27</v>
      </c>
      <c r="D38" s="43">
        <v>15112.340200240224</v>
      </c>
      <c r="E38" s="34">
        <f t="shared" si="0"/>
        <v>18134.80824028827</v>
      </c>
    </row>
    <row r="39" spans="2:5" ht="15">
      <c r="B39" s="88"/>
      <c r="C39" s="35">
        <f t="shared" si="1"/>
        <v>28</v>
      </c>
      <c r="D39" s="43">
        <v>15277.97543808552</v>
      </c>
      <c r="E39" s="34">
        <f t="shared" si="0"/>
        <v>18333.570525702624</v>
      </c>
    </row>
    <row r="40" spans="2:5" ht="15">
      <c r="B40" s="88"/>
      <c r="C40" s="35">
        <f t="shared" si="1"/>
        <v>29</v>
      </c>
      <c r="D40" s="43">
        <v>15444.318502592701</v>
      </c>
      <c r="E40" s="34">
        <f t="shared" si="0"/>
        <v>18533.182203111242</v>
      </c>
    </row>
    <row r="41" spans="2:5" ht="15">
      <c r="B41" s="88"/>
      <c r="C41" s="35">
        <f t="shared" si="1"/>
        <v>30</v>
      </c>
      <c r="D41" s="43">
        <v>15624.87708589277</v>
      </c>
      <c r="E41" s="34">
        <f t="shared" si="0"/>
        <v>18749.852503071324</v>
      </c>
    </row>
    <row r="42" spans="2:5" ht="15">
      <c r="B42" s="88"/>
      <c r="C42" s="35">
        <f t="shared" si="1"/>
        <v>31</v>
      </c>
      <c r="D42" s="43">
        <v>15792.930731499517</v>
      </c>
      <c r="E42" s="34">
        <f t="shared" si="0"/>
        <v>18951.51687779942</v>
      </c>
    </row>
    <row r="43" spans="2:5" ht="15">
      <c r="B43" s="88"/>
      <c r="C43" s="35">
        <f t="shared" si="1"/>
        <v>32</v>
      </c>
      <c r="D43" s="43">
        <v>15975.317867009453</v>
      </c>
      <c r="E43" s="34">
        <f t="shared" si="0"/>
        <v>19170.381440411344</v>
      </c>
    </row>
    <row r="44" spans="2:5" ht="15">
      <c r="B44" s="88"/>
      <c r="C44" s="35">
        <f t="shared" si="1"/>
        <v>33</v>
      </c>
      <c r="D44" s="43">
        <v>16158.707756957068</v>
      </c>
      <c r="E44" s="34">
        <f t="shared" si="0"/>
        <v>19390.44930834848</v>
      </c>
    </row>
    <row r="45" spans="2:5" ht="15">
      <c r="B45" s="88"/>
      <c r="C45" s="35">
        <f t="shared" si="1"/>
        <v>34</v>
      </c>
      <c r="D45" s="43">
        <v>16329.533723656199</v>
      </c>
      <c r="E45" s="34">
        <f t="shared" si="0"/>
        <v>19595.440468387438</v>
      </c>
    </row>
    <row r="46" spans="2:5" ht="15.75" thickBot="1">
      <c r="B46" s="89"/>
      <c r="C46" s="36">
        <f>+C45+1</f>
        <v>35</v>
      </c>
      <c r="D46" s="44">
        <v>16514.929122479156</v>
      </c>
      <c r="E46" s="34">
        <f t="shared" si="0"/>
        <v>19817.914946974986</v>
      </c>
    </row>
    <row r="47" spans="2:5" ht="15">
      <c r="B47" s="85" t="s">
        <v>5</v>
      </c>
      <c r="C47" s="85"/>
      <c r="D47" s="85"/>
      <c r="E47" s="85"/>
    </row>
    <row r="48" spans="2:5" ht="15">
      <c r="B48" s="86" t="s">
        <v>25</v>
      </c>
      <c r="C48" s="86"/>
      <c r="D48" s="86"/>
      <c r="E48" s="86"/>
    </row>
    <row r="49" spans="2:5" ht="15">
      <c r="B49" s="51" t="s">
        <v>32</v>
      </c>
      <c r="C49" s="51"/>
      <c r="D49" s="51"/>
      <c r="E49" s="51"/>
    </row>
    <row r="50" spans="2:5" ht="15">
      <c r="B50" s="51" t="s">
        <v>33</v>
      </c>
      <c r="C50" s="51"/>
      <c r="D50" s="51"/>
      <c r="E50" s="51"/>
    </row>
    <row r="51" spans="2:5" ht="15">
      <c r="B51" s="51" t="s">
        <v>35</v>
      </c>
      <c r="C51" s="51"/>
      <c r="D51" s="51"/>
      <c r="E51" s="51"/>
    </row>
    <row r="52" spans="2:5" ht="15">
      <c r="B52" s="51" t="s">
        <v>34</v>
      </c>
      <c r="C52" s="51"/>
      <c r="D52" s="51"/>
      <c r="E52" s="51"/>
    </row>
  </sheetData>
  <sheetProtection/>
  <mergeCells count="4">
    <mergeCell ref="B8:E8"/>
    <mergeCell ref="B9:B46"/>
    <mergeCell ref="B47:E47"/>
    <mergeCell ref="B48:E48"/>
  </mergeCells>
  <printOptions/>
  <pageMargins left="0.7086614173228346" right="0.7086614173228346" top="0.3543307086614173" bottom="0.3543307086614173" header="0.31496062992125984" footer="0.31496062992125984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8:E52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0.7109375" style="0" customWidth="1"/>
    <col min="3" max="3" width="10.8515625" style="0" customWidth="1"/>
    <col min="4" max="5" width="16.7109375" style="0" customWidth="1"/>
  </cols>
  <sheetData>
    <row r="8" spans="2:5" ht="21" thickBot="1">
      <c r="B8" s="84" t="s">
        <v>23</v>
      </c>
      <c r="C8" s="84"/>
      <c r="D8" s="84"/>
      <c r="E8" s="84"/>
    </row>
    <row r="9" spans="2:5" ht="15.75" thickBot="1">
      <c r="B9" s="87" t="s">
        <v>1</v>
      </c>
      <c r="C9" s="63"/>
      <c r="D9" s="64">
        <v>42309</v>
      </c>
      <c r="E9" s="65">
        <v>42461</v>
      </c>
    </row>
    <row r="10" spans="2:5" ht="15.75" thickBot="1">
      <c r="B10" s="88"/>
      <c r="C10" s="55" t="s">
        <v>2</v>
      </c>
      <c r="D10" s="56" t="s">
        <v>3</v>
      </c>
      <c r="E10" s="79" t="s">
        <v>3</v>
      </c>
    </row>
    <row r="11" spans="2:5" ht="15.75" thickBot="1">
      <c r="B11" s="88"/>
      <c r="C11" s="58" t="s">
        <v>4</v>
      </c>
      <c r="D11" s="20">
        <v>11081.81362987903</v>
      </c>
      <c r="E11" s="21">
        <f>(D11)+D11*20%</f>
        <v>13298.176355854837</v>
      </c>
    </row>
    <row r="12" spans="2:5" ht="15.75" thickBot="1">
      <c r="B12" s="88"/>
      <c r="C12" s="35">
        <v>1</v>
      </c>
      <c r="D12" s="22">
        <v>11195.895492516947</v>
      </c>
      <c r="E12" s="21">
        <f aca="true" t="shared" si="0" ref="E12:E46">(D12)+D12*20%</f>
        <v>13435.074591020337</v>
      </c>
    </row>
    <row r="13" spans="2:5" ht="15.75" thickBot="1">
      <c r="B13" s="88"/>
      <c r="C13" s="35">
        <f aca="true" t="shared" si="1" ref="C13:C45">+C12+1</f>
        <v>2</v>
      </c>
      <c r="D13" s="22">
        <v>11320.476783972841</v>
      </c>
      <c r="E13" s="21">
        <f t="shared" si="0"/>
        <v>13584.57214076741</v>
      </c>
    </row>
    <row r="14" spans="2:5" ht="15.75" thickBot="1">
      <c r="B14" s="88"/>
      <c r="C14" s="35">
        <f t="shared" si="1"/>
        <v>3</v>
      </c>
      <c r="D14" s="22">
        <v>11435.030531052009</v>
      </c>
      <c r="E14" s="21">
        <f t="shared" si="0"/>
        <v>13722.03663726241</v>
      </c>
    </row>
    <row r="15" spans="2:5" ht="15.75" thickBot="1">
      <c r="B15" s="88"/>
      <c r="C15" s="35">
        <f t="shared" si="1"/>
        <v>4</v>
      </c>
      <c r="D15" s="22">
        <v>11549.761234796657</v>
      </c>
      <c r="E15" s="21">
        <f t="shared" si="0"/>
        <v>13859.713481755989</v>
      </c>
    </row>
    <row r="16" spans="2:5" ht="15.75" thickBot="1">
      <c r="B16" s="88"/>
      <c r="C16" s="35">
        <f t="shared" si="1"/>
        <v>5</v>
      </c>
      <c r="D16" s="22">
        <v>11664.786866317088</v>
      </c>
      <c r="E16" s="21">
        <f t="shared" si="0"/>
        <v>13997.744239580506</v>
      </c>
    </row>
    <row r="17" spans="2:5" ht="15.75" thickBot="1">
      <c r="B17" s="88"/>
      <c r="C17" s="35">
        <f t="shared" si="1"/>
        <v>6</v>
      </c>
      <c r="D17" s="22">
        <v>11779.93046894783</v>
      </c>
      <c r="E17" s="21">
        <f t="shared" si="0"/>
        <v>14135.916562737397</v>
      </c>
    </row>
    <row r="18" spans="2:5" ht="15.75" thickBot="1">
      <c r="B18" s="88"/>
      <c r="C18" s="35">
        <f t="shared" si="1"/>
        <v>7</v>
      </c>
      <c r="D18" s="22">
        <v>11895.310013799206</v>
      </c>
      <c r="E18" s="21">
        <f t="shared" si="0"/>
        <v>14274.372016559048</v>
      </c>
    </row>
    <row r="19" spans="2:5" ht="15.75" thickBot="1">
      <c r="B19" s="88"/>
      <c r="C19" s="35">
        <f t="shared" si="1"/>
        <v>8</v>
      </c>
      <c r="D19" s="22">
        <v>12010.866515316051</v>
      </c>
      <c r="E19" s="21">
        <f t="shared" si="0"/>
        <v>14413.03981837926</v>
      </c>
    </row>
    <row r="20" spans="2:5" ht="15.75" thickBot="1">
      <c r="B20" s="88"/>
      <c r="C20" s="35">
        <f t="shared" si="1"/>
        <v>9</v>
      </c>
      <c r="D20" s="22">
        <v>12126.599973498367</v>
      </c>
      <c r="E20" s="21">
        <f t="shared" si="0"/>
        <v>14551.91996819804</v>
      </c>
    </row>
    <row r="21" spans="2:5" ht="15.75" thickBot="1">
      <c r="B21" s="88"/>
      <c r="C21" s="35">
        <f t="shared" si="1"/>
        <v>10</v>
      </c>
      <c r="D21" s="22">
        <v>12242.628359456468</v>
      </c>
      <c r="E21" s="21">
        <f t="shared" si="0"/>
        <v>14691.154031347762</v>
      </c>
    </row>
    <row r="22" spans="2:5" ht="15.75" thickBot="1">
      <c r="B22" s="88"/>
      <c r="C22" s="35">
        <f t="shared" si="1"/>
        <v>11</v>
      </c>
      <c r="D22" s="22">
        <v>12370.158928670227</v>
      </c>
      <c r="E22" s="21">
        <f t="shared" si="0"/>
        <v>14844.190714404273</v>
      </c>
    </row>
    <row r="23" spans="2:5" ht="15.75" thickBot="1">
      <c r="B23" s="88"/>
      <c r="C23" s="35">
        <f t="shared" si="1"/>
        <v>12</v>
      </c>
      <c r="D23" s="22">
        <v>12486.60021351443</v>
      </c>
      <c r="E23" s="21">
        <f t="shared" si="0"/>
        <v>14983.920256217316</v>
      </c>
    </row>
    <row r="24" spans="2:5" ht="15.75" thickBot="1">
      <c r="B24" s="88"/>
      <c r="C24" s="35">
        <f t="shared" si="1"/>
        <v>13</v>
      </c>
      <c r="D24" s="22">
        <v>12614.83860939007</v>
      </c>
      <c r="E24" s="21">
        <f t="shared" si="0"/>
        <v>15137.806331268084</v>
      </c>
    </row>
    <row r="25" spans="2:5" ht="15.75" thickBot="1">
      <c r="B25" s="88"/>
      <c r="C25" s="35">
        <f t="shared" si="1"/>
        <v>14</v>
      </c>
      <c r="D25" s="22">
        <v>12731.810764230688</v>
      </c>
      <c r="E25" s="21">
        <f t="shared" si="0"/>
        <v>15278.172917076825</v>
      </c>
    </row>
    <row r="26" spans="2:5" ht="15.75" thickBot="1">
      <c r="B26" s="88"/>
      <c r="C26" s="35">
        <f t="shared" si="1"/>
        <v>15</v>
      </c>
      <c r="D26" s="22">
        <v>12860.698001213059</v>
      </c>
      <c r="E26" s="21">
        <f t="shared" si="0"/>
        <v>15432.83760145567</v>
      </c>
    </row>
    <row r="27" spans="2:5" ht="15.75" thickBot="1">
      <c r="B27" s="88"/>
      <c r="C27" s="35">
        <f t="shared" si="1"/>
        <v>16</v>
      </c>
      <c r="D27" s="22">
        <v>12990.057122636686</v>
      </c>
      <c r="E27" s="21">
        <f t="shared" si="0"/>
        <v>15588.068547164024</v>
      </c>
    </row>
    <row r="28" spans="2:5" ht="15.75" thickBot="1">
      <c r="B28" s="88"/>
      <c r="C28" s="35">
        <f t="shared" si="1"/>
        <v>17</v>
      </c>
      <c r="D28" s="22">
        <v>13119.829142946412</v>
      </c>
      <c r="E28" s="21">
        <f t="shared" si="0"/>
        <v>15743.794971535694</v>
      </c>
    </row>
    <row r="29" spans="2:5" ht="15.75" thickBot="1">
      <c r="B29" s="88"/>
      <c r="C29" s="35">
        <f t="shared" si="1"/>
        <v>18</v>
      </c>
      <c r="D29" s="22">
        <v>13261.929144283991</v>
      </c>
      <c r="E29" s="21">
        <f t="shared" si="0"/>
        <v>15914.31497314079</v>
      </c>
    </row>
    <row r="30" spans="2:5" ht="15.75" thickBot="1">
      <c r="B30" s="88"/>
      <c r="C30" s="35">
        <f t="shared" si="1"/>
        <v>19</v>
      </c>
      <c r="D30" s="22">
        <v>13380.4349235587</v>
      </c>
      <c r="E30" s="21">
        <f t="shared" si="0"/>
        <v>16056.521908270439</v>
      </c>
    </row>
    <row r="31" spans="2:5" ht="15.75" thickBot="1">
      <c r="B31" s="88"/>
      <c r="C31" s="35">
        <f t="shared" si="1"/>
        <v>20</v>
      </c>
      <c r="D31" s="22">
        <v>13523.655650444267</v>
      </c>
      <c r="E31" s="21">
        <f t="shared" si="0"/>
        <v>16228.386780533121</v>
      </c>
    </row>
    <row r="32" spans="2:5" ht="15.75" thickBot="1">
      <c r="B32" s="88"/>
      <c r="C32" s="35">
        <f t="shared" si="1"/>
        <v>21</v>
      </c>
      <c r="D32" s="22">
        <v>13667.466232881403</v>
      </c>
      <c r="E32" s="21">
        <f t="shared" si="0"/>
        <v>16400.959479457684</v>
      </c>
    </row>
    <row r="33" spans="2:5" ht="15.75" thickBot="1">
      <c r="B33" s="88"/>
      <c r="C33" s="35">
        <f t="shared" si="1"/>
        <v>22</v>
      </c>
      <c r="D33" s="22">
        <v>13824.312623008282</v>
      </c>
      <c r="E33" s="21">
        <f t="shared" si="0"/>
        <v>16589.175147609938</v>
      </c>
    </row>
    <row r="34" spans="2:5" ht="15.75" thickBot="1">
      <c r="B34" s="88"/>
      <c r="C34" s="35">
        <f t="shared" si="1"/>
        <v>23</v>
      </c>
      <c r="D34" s="22">
        <v>13969.420887658878</v>
      </c>
      <c r="E34" s="21">
        <f t="shared" si="0"/>
        <v>16763.305065190652</v>
      </c>
    </row>
    <row r="35" spans="2:5" ht="15.75" thickBot="1">
      <c r="B35" s="88"/>
      <c r="C35" s="35">
        <f t="shared" si="1"/>
        <v>24</v>
      </c>
      <c r="D35" s="22">
        <v>14127.800902219846</v>
      </c>
      <c r="E35" s="21">
        <f t="shared" si="0"/>
        <v>16953.361082663814</v>
      </c>
    </row>
    <row r="36" spans="2:5" ht="15.75" thickBot="1">
      <c r="B36" s="88"/>
      <c r="C36" s="35">
        <f t="shared" si="1"/>
        <v>25</v>
      </c>
      <c r="D36" s="22">
        <v>14274.206849083894</v>
      </c>
      <c r="E36" s="21">
        <f t="shared" si="0"/>
        <v>17129.048218900673</v>
      </c>
    </row>
    <row r="37" spans="2:5" ht="15.75" thickBot="1">
      <c r="B37" s="88"/>
      <c r="C37" s="35">
        <f t="shared" si="1"/>
        <v>26</v>
      </c>
      <c r="D37" s="22">
        <v>14434.120488078948</v>
      </c>
      <c r="E37" s="21">
        <f t="shared" si="0"/>
        <v>17320.94458569474</v>
      </c>
    </row>
    <row r="38" spans="2:5" ht="15.75" thickBot="1">
      <c r="B38" s="88"/>
      <c r="C38" s="35">
        <f t="shared" si="1"/>
        <v>27</v>
      </c>
      <c r="D38" s="22">
        <v>14594.741953735886</v>
      </c>
      <c r="E38" s="21">
        <f t="shared" si="0"/>
        <v>17513.690344483064</v>
      </c>
    </row>
    <row r="39" spans="2:5" ht="15.75" thickBot="1">
      <c r="B39" s="88"/>
      <c r="C39" s="35">
        <f t="shared" si="1"/>
        <v>28</v>
      </c>
      <c r="D39" s="22">
        <v>14756.307188275343</v>
      </c>
      <c r="E39" s="21">
        <f t="shared" si="0"/>
        <v>17707.568625930413</v>
      </c>
    </row>
    <row r="40" spans="2:5" ht="15.75" thickBot="1">
      <c r="B40" s="88"/>
      <c r="C40" s="35">
        <f t="shared" si="1"/>
        <v>29</v>
      </c>
      <c r="D40" s="22">
        <v>14918.69822058699</v>
      </c>
      <c r="E40" s="21">
        <f t="shared" si="0"/>
        <v>17902.43786470439</v>
      </c>
    </row>
    <row r="41" spans="2:5" ht="15.75" thickBot="1">
      <c r="B41" s="88"/>
      <c r="C41" s="35">
        <f t="shared" si="1"/>
        <v>30</v>
      </c>
      <c r="D41" s="22">
        <v>15068.58431520532</v>
      </c>
      <c r="E41" s="21">
        <f t="shared" si="0"/>
        <v>18082.301178246384</v>
      </c>
    </row>
    <row r="42" spans="2:5" ht="15.75" thickBot="1">
      <c r="B42" s="88"/>
      <c r="C42" s="35">
        <f t="shared" si="1"/>
        <v>31</v>
      </c>
      <c r="D42" s="22">
        <v>15245.780721861434</v>
      </c>
      <c r="E42" s="21">
        <f t="shared" si="0"/>
        <v>18294.936866233722</v>
      </c>
    </row>
    <row r="43" spans="2:5" ht="15.75" thickBot="1">
      <c r="B43" s="88"/>
      <c r="C43" s="35">
        <f t="shared" si="1"/>
        <v>32</v>
      </c>
      <c r="D43" s="22">
        <v>15410.590161934528</v>
      </c>
      <c r="E43" s="21">
        <f t="shared" si="0"/>
        <v>18492.708194321433</v>
      </c>
    </row>
    <row r="44" spans="2:5" ht="15.75" thickBot="1">
      <c r="B44" s="88"/>
      <c r="C44" s="35">
        <f t="shared" si="1"/>
        <v>33</v>
      </c>
      <c r="D44" s="22">
        <v>15576.107428669511</v>
      </c>
      <c r="E44" s="21">
        <f t="shared" si="0"/>
        <v>18691.328914403413</v>
      </c>
    </row>
    <row r="45" spans="2:5" ht="15.75" thickBot="1">
      <c r="B45" s="88"/>
      <c r="C45" s="35">
        <f t="shared" si="1"/>
        <v>34</v>
      </c>
      <c r="D45" s="22">
        <v>15742.568464287015</v>
      </c>
      <c r="E45" s="21">
        <f t="shared" si="0"/>
        <v>18891.082157144418</v>
      </c>
    </row>
    <row r="46" spans="2:5" ht="15.75" thickBot="1">
      <c r="B46" s="89"/>
      <c r="C46" s="36">
        <f>+C45+1</f>
        <v>35</v>
      </c>
      <c r="D46" s="23">
        <v>15909.796312121556</v>
      </c>
      <c r="E46" s="21">
        <f t="shared" si="0"/>
        <v>19091.755574545867</v>
      </c>
    </row>
    <row r="47" spans="2:5" ht="15">
      <c r="B47" s="85" t="s">
        <v>5</v>
      </c>
      <c r="C47" s="85"/>
      <c r="D47" s="85"/>
      <c r="E47" s="85"/>
    </row>
    <row r="48" spans="2:5" ht="15">
      <c r="B48" s="86" t="s">
        <v>25</v>
      </c>
      <c r="C48" s="86"/>
      <c r="D48" s="86"/>
      <c r="E48" s="86"/>
    </row>
    <row r="49" spans="2:5" ht="15">
      <c r="B49" s="51" t="s">
        <v>32</v>
      </c>
      <c r="C49" s="51"/>
      <c r="D49" s="51"/>
      <c r="E49" s="51"/>
    </row>
    <row r="50" spans="2:5" ht="15">
      <c r="B50" s="51" t="s">
        <v>33</v>
      </c>
      <c r="C50" s="51"/>
      <c r="D50" s="51"/>
      <c r="E50" s="51"/>
    </row>
    <row r="51" spans="2:5" ht="15">
      <c r="B51" s="51" t="s">
        <v>36</v>
      </c>
      <c r="C51" s="51"/>
      <c r="D51" s="51"/>
      <c r="E51" s="51"/>
    </row>
    <row r="52" spans="2:5" ht="15">
      <c r="B52" s="51" t="s">
        <v>34</v>
      </c>
      <c r="C52" s="51"/>
      <c r="D52" s="51"/>
      <c r="E52" s="51"/>
    </row>
  </sheetData>
  <sheetProtection/>
  <mergeCells count="4">
    <mergeCell ref="B8:E8"/>
    <mergeCell ref="B9:B46"/>
    <mergeCell ref="B47:E47"/>
    <mergeCell ref="B48:E48"/>
  </mergeCells>
  <printOptions/>
  <pageMargins left="0.7086614173228346" right="0.7086614173228346" top="0.3543307086614173" bottom="0.3543307086614173" header="0.31496062992125984" footer="0.31496062992125984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8:E52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0.7109375" style="0" customWidth="1"/>
    <col min="3" max="3" width="13.28125" style="0" customWidth="1"/>
    <col min="4" max="5" width="16.7109375" style="0" customWidth="1"/>
  </cols>
  <sheetData>
    <row r="8" spans="2:5" ht="21" thickBot="1">
      <c r="B8" s="84" t="s">
        <v>24</v>
      </c>
      <c r="C8" s="84"/>
      <c r="D8" s="84"/>
      <c r="E8" s="84"/>
    </row>
    <row r="9" spans="2:5" ht="15.75" thickBot="1">
      <c r="B9" s="87" t="s">
        <v>1</v>
      </c>
      <c r="C9" s="63"/>
      <c r="D9" s="64">
        <v>42309</v>
      </c>
      <c r="E9" s="65">
        <v>42461</v>
      </c>
    </row>
    <row r="10" spans="2:5" ht="15.75" thickBot="1">
      <c r="B10" s="88"/>
      <c r="C10" s="55" t="s">
        <v>2</v>
      </c>
      <c r="D10" s="56" t="s">
        <v>3</v>
      </c>
      <c r="E10" s="68" t="s">
        <v>3</v>
      </c>
    </row>
    <row r="11" spans="2:5" ht="15.75" thickBot="1">
      <c r="B11" s="88"/>
      <c r="C11" s="58" t="s">
        <v>4</v>
      </c>
      <c r="D11" s="20">
        <v>11265.199720862729</v>
      </c>
      <c r="E11" s="21">
        <f>(D11)+D11*20%</f>
        <v>13518.239665035275</v>
      </c>
    </row>
    <row r="12" spans="2:5" ht="15.75" thickBot="1">
      <c r="B12" s="88"/>
      <c r="C12" s="35">
        <v>1</v>
      </c>
      <c r="D12" s="22">
        <v>11401.637108905223</v>
      </c>
      <c r="E12" s="21">
        <f aca="true" t="shared" si="0" ref="E12:E46">(D12)+D12*20%</f>
        <v>13681.964530686268</v>
      </c>
    </row>
    <row r="13" spans="2:5" ht="15.75" thickBot="1">
      <c r="B13" s="88"/>
      <c r="C13" s="35">
        <f aca="true" t="shared" si="1" ref="C13:C45">+C12+1</f>
        <v>2</v>
      </c>
      <c r="D13" s="22">
        <v>11517.90143708395</v>
      </c>
      <c r="E13" s="21">
        <f t="shared" si="0"/>
        <v>13821.48172450074</v>
      </c>
    </row>
    <row r="14" spans="2:5" ht="15.75" thickBot="1">
      <c r="B14" s="88"/>
      <c r="C14" s="35">
        <f t="shared" si="1"/>
        <v>3</v>
      </c>
      <c r="D14" s="22">
        <v>11634.40170748331</v>
      </c>
      <c r="E14" s="21">
        <f t="shared" si="0"/>
        <v>13961.282048979972</v>
      </c>
    </row>
    <row r="15" spans="2:5" ht="15.75" thickBot="1">
      <c r="B15" s="88"/>
      <c r="C15" s="35">
        <f t="shared" si="1"/>
        <v>4</v>
      </c>
      <c r="D15" s="22">
        <v>11751.078934548143</v>
      </c>
      <c r="E15" s="21">
        <f t="shared" si="0"/>
        <v>14101.29472145777</v>
      </c>
    </row>
    <row r="16" spans="2:5" ht="15.75" thickBot="1">
      <c r="B16" s="88"/>
      <c r="C16" s="35">
        <f t="shared" si="1"/>
        <v>5</v>
      </c>
      <c r="D16" s="22">
        <v>11868.051089388762</v>
      </c>
      <c r="E16" s="21">
        <f t="shared" si="0"/>
        <v>14241.661307266515</v>
      </c>
    </row>
    <row r="17" spans="2:5" ht="15.75" thickBot="1">
      <c r="B17" s="88"/>
      <c r="C17" s="35">
        <f t="shared" si="1"/>
        <v>6</v>
      </c>
      <c r="D17" s="22">
        <v>11995.8765863783</v>
      </c>
      <c r="E17" s="21">
        <f t="shared" si="0"/>
        <v>14395.051903653959</v>
      </c>
    </row>
    <row r="18" spans="2:5" ht="15.75" thickBot="1">
      <c r="B18" s="88"/>
      <c r="C18" s="35">
        <f t="shared" si="1"/>
        <v>7</v>
      </c>
      <c r="D18" s="22">
        <v>12111.551059005466</v>
      </c>
      <c r="E18" s="21">
        <f t="shared" si="0"/>
        <v>14533.86127080656</v>
      </c>
    </row>
    <row r="19" spans="2:5" ht="15.75" thickBot="1">
      <c r="B19" s="88"/>
      <c r="C19" s="35">
        <f t="shared" si="1"/>
        <v>8</v>
      </c>
      <c r="D19" s="22">
        <v>12230.882636052367</v>
      </c>
      <c r="E19" s="21">
        <f t="shared" si="0"/>
        <v>14677.05916326284</v>
      </c>
    </row>
    <row r="20" spans="2:5" ht="15.75" thickBot="1">
      <c r="B20" s="88"/>
      <c r="C20" s="35">
        <f t="shared" si="1"/>
        <v>9</v>
      </c>
      <c r="D20" s="22">
        <v>12348.73957422034</v>
      </c>
      <c r="E20" s="21">
        <f t="shared" si="0"/>
        <v>14818.48748906441</v>
      </c>
    </row>
    <row r="21" spans="2:5" ht="15.75" thickBot="1">
      <c r="B21" s="88"/>
      <c r="C21" s="35">
        <f t="shared" si="1"/>
        <v>10</v>
      </c>
      <c r="D21" s="22">
        <v>12466.714483498632</v>
      </c>
      <c r="E21" s="21">
        <f t="shared" si="0"/>
        <v>14960.05738019836</v>
      </c>
    </row>
    <row r="22" spans="2:5" ht="15.75" thickBot="1">
      <c r="B22" s="88"/>
      <c r="C22" s="35">
        <f t="shared" si="1"/>
        <v>11</v>
      </c>
      <c r="D22" s="22">
        <v>12584.98432055271</v>
      </c>
      <c r="E22" s="21">
        <f t="shared" si="0"/>
        <v>15101.981184663253</v>
      </c>
    </row>
    <row r="23" spans="2:5" ht="15.75" thickBot="1">
      <c r="B23" s="88"/>
      <c r="C23" s="35">
        <f t="shared" si="1"/>
        <v>12</v>
      </c>
      <c r="D23" s="22">
        <v>12714.756340862434</v>
      </c>
      <c r="E23" s="21">
        <f t="shared" si="0"/>
        <v>15257.70760903492</v>
      </c>
    </row>
    <row r="24" spans="2:5" ht="15.75" thickBot="1">
      <c r="B24" s="88"/>
      <c r="C24" s="35">
        <f t="shared" si="1"/>
        <v>13</v>
      </c>
      <c r="D24" s="22">
        <v>12845.00024561342</v>
      </c>
      <c r="E24" s="21">
        <f t="shared" si="0"/>
        <v>15414.000294736104</v>
      </c>
    </row>
    <row r="25" spans="2:5" ht="15.75" thickBot="1">
      <c r="B25" s="88"/>
      <c r="C25" s="35">
        <f t="shared" si="1"/>
        <v>14</v>
      </c>
      <c r="D25" s="22">
        <v>12975.716034805664</v>
      </c>
      <c r="E25" s="21">
        <f t="shared" si="0"/>
        <v>15570.859241766797</v>
      </c>
    </row>
    <row r="26" spans="2:5" ht="15.75" thickBot="1">
      <c r="B26" s="88"/>
      <c r="C26" s="35">
        <f t="shared" si="1"/>
        <v>15</v>
      </c>
      <c r="D26" s="22">
        <v>13095.106597407728</v>
      </c>
      <c r="E26" s="21">
        <f t="shared" si="0"/>
        <v>15714.127916889274</v>
      </c>
    </row>
    <row r="27" spans="2:5" ht="15.75" thickBot="1">
      <c r="B27" s="88"/>
      <c r="C27" s="35">
        <f t="shared" si="1"/>
        <v>16</v>
      </c>
      <c r="D27" s="22">
        <v>13226.353256596385</v>
      </c>
      <c r="E27" s="21">
        <f t="shared" si="0"/>
        <v>15871.623907915662</v>
      </c>
    </row>
    <row r="28" spans="2:5" ht="15.75" thickBot="1">
      <c r="B28" s="88"/>
      <c r="C28" s="35">
        <f t="shared" si="1"/>
        <v>17</v>
      </c>
      <c r="D28" s="22">
        <v>13358.189771336614</v>
      </c>
      <c r="E28" s="21">
        <f t="shared" si="0"/>
        <v>16029.827725603936</v>
      </c>
    </row>
    <row r="29" spans="2:5" ht="15.75" thickBot="1">
      <c r="B29" s="88"/>
      <c r="C29" s="35">
        <f t="shared" si="1"/>
        <v>18</v>
      </c>
      <c r="D29" s="22">
        <v>13502.354267104696</v>
      </c>
      <c r="E29" s="21">
        <f t="shared" si="0"/>
        <v>16202.825120525635</v>
      </c>
    </row>
    <row r="30" spans="2:5" ht="15.75" thickBot="1">
      <c r="B30" s="88"/>
      <c r="C30" s="35">
        <f t="shared" si="1"/>
        <v>19</v>
      </c>
      <c r="D30" s="22">
        <v>13635.016579617122</v>
      </c>
      <c r="E30" s="21">
        <f t="shared" si="0"/>
        <v>16362.019895540547</v>
      </c>
    </row>
    <row r="31" spans="2:5" ht="15.75" thickBot="1">
      <c r="B31" s="88"/>
      <c r="C31" s="35">
        <f t="shared" si="1"/>
        <v>20</v>
      </c>
      <c r="D31" s="22">
        <v>13780.419772043513</v>
      </c>
      <c r="E31" s="21">
        <f t="shared" si="0"/>
        <v>16536.503726452218</v>
      </c>
    </row>
    <row r="32" spans="2:5" ht="15.75" thickBot="1">
      <c r="B32" s="88"/>
      <c r="C32" s="35">
        <f t="shared" si="1"/>
        <v>21</v>
      </c>
      <c r="D32" s="22">
        <v>13926.353834466305</v>
      </c>
      <c r="E32" s="21">
        <f t="shared" si="0"/>
        <v>16711.624601359566</v>
      </c>
    </row>
    <row r="33" spans="2:5" ht="15.75" thickBot="1">
      <c r="B33" s="88"/>
      <c r="C33" s="35">
        <f t="shared" si="1"/>
        <v>22</v>
      </c>
      <c r="D33" s="22">
        <v>14097.71067116185</v>
      </c>
      <c r="E33" s="21">
        <f t="shared" si="0"/>
        <v>16917.252805394222</v>
      </c>
    </row>
    <row r="34" spans="2:5" ht="15.75" thickBot="1">
      <c r="B34" s="88"/>
      <c r="C34" s="35">
        <f t="shared" si="1"/>
        <v>23</v>
      </c>
      <c r="D34" s="22">
        <v>14245.060386908423</v>
      </c>
      <c r="E34" s="21">
        <f t="shared" si="0"/>
        <v>17094.072464290108</v>
      </c>
    </row>
    <row r="35" spans="2:5" ht="15.75" thickBot="1">
      <c r="B35" s="88"/>
      <c r="C35" s="35">
        <f t="shared" si="1"/>
        <v>24</v>
      </c>
      <c r="D35" s="22">
        <v>14405.681852565358</v>
      </c>
      <c r="E35" s="21">
        <f t="shared" si="0"/>
        <v>17286.81822307843</v>
      </c>
    </row>
    <row r="36" spans="2:5" ht="15.75" thickBot="1">
      <c r="B36" s="88"/>
      <c r="C36" s="35">
        <f t="shared" si="1"/>
        <v>25</v>
      </c>
      <c r="D36" s="22">
        <v>14567.129115994492</v>
      </c>
      <c r="E36" s="21">
        <f t="shared" si="0"/>
        <v>17480.55493919339</v>
      </c>
    </row>
    <row r="37" spans="2:5" ht="15.75" thickBot="1">
      <c r="B37" s="88"/>
      <c r="C37" s="35">
        <f t="shared" si="1"/>
        <v>26</v>
      </c>
      <c r="D37" s="22">
        <v>14729.284206085524</v>
      </c>
      <c r="E37" s="21">
        <f t="shared" si="0"/>
        <v>17675.14104730263</v>
      </c>
    </row>
    <row r="38" spans="2:5" ht="15.75" thickBot="1">
      <c r="B38" s="88"/>
      <c r="C38" s="35">
        <f t="shared" si="1"/>
        <v>27</v>
      </c>
      <c r="D38" s="22">
        <v>14905.30090163849</v>
      </c>
      <c r="E38" s="21">
        <f t="shared" si="0"/>
        <v>17886.361081966188</v>
      </c>
    </row>
    <row r="39" spans="2:5" ht="15.75" thickBot="1">
      <c r="B39" s="88"/>
      <c r="C39" s="35">
        <f t="shared" si="1"/>
        <v>28</v>
      </c>
      <c r="D39" s="22">
        <v>15056.307721804807</v>
      </c>
      <c r="E39" s="21">
        <f t="shared" si="0"/>
        <v>18067.56926616577</v>
      </c>
    </row>
    <row r="40" spans="2:5" ht="15.75" thickBot="1">
      <c r="B40" s="88"/>
      <c r="C40" s="35">
        <f t="shared" si="1"/>
        <v>29</v>
      </c>
      <c r="D40" s="22">
        <v>15234.093984012483</v>
      </c>
      <c r="E40" s="21">
        <f t="shared" si="0"/>
        <v>18280.91278081498</v>
      </c>
    </row>
    <row r="41" spans="2:5" ht="15.75" thickBot="1">
      <c r="B41" s="88"/>
      <c r="C41" s="35">
        <f t="shared" si="1"/>
        <v>30</v>
      </c>
      <c r="D41" s="22">
        <v>15399.611250747466</v>
      </c>
      <c r="E41" s="21">
        <f t="shared" si="0"/>
        <v>18479.53350089696</v>
      </c>
    </row>
    <row r="42" spans="2:5" ht="15.75" thickBot="1">
      <c r="B42" s="88"/>
      <c r="C42" s="35">
        <f t="shared" si="1"/>
        <v>31</v>
      </c>
      <c r="D42" s="22">
        <v>15566.072286364964</v>
      </c>
      <c r="E42" s="21">
        <f t="shared" si="0"/>
        <v>18679.286743637957</v>
      </c>
    </row>
    <row r="43" spans="2:5" ht="15.75" thickBot="1">
      <c r="B43" s="88"/>
      <c r="C43" s="35">
        <f t="shared" si="1"/>
        <v>32</v>
      </c>
      <c r="D43" s="22">
        <v>15746.74884077535</v>
      </c>
      <c r="E43" s="21">
        <f t="shared" si="0"/>
        <v>18896.09860893042</v>
      </c>
    </row>
    <row r="44" spans="2:5" ht="15.75" thickBot="1">
      <c r="B44" s="88"/>
      <c r="C44" s="35">
        <f t="shared" si="1"/>
        <v>33</v>
      </c>
      <c r="D44" s="22">
        <v>15914.92045749241</v>
      </c>
      <c r="E44" s="21">
        <f t="shared" si="0"/>
        <v>19097.904548990893</v>
      </c>
    </row>
    <row r="45" spans="2:5" ht="15.75" thickBot="1">
      <c r="B45" s="88"/>
      <c r="C45" s="35">
        <f t="shared" si="1"/>
        <v>34</v>
      </c>
      <c r="D45" s="22">
        <v>16097.484549667815</v>
      </c>
      <c r="E45" s="21">
        <f t="shared" si="0"/>
        <v>19316.98145960138</v>
      </c>
    </row>
    <row r="46" spans="2:5" ht="15.75" thickBot="1">
      <c r="B46" s="89"/>
      <c r="C46" s="36">
        <f>+C45+1</f>
        <v>35</v>
      </c>
      <c r="D46" s="23">
        <v>16267.425733039592</v>
      </c>
      <c r="E46" s="21">
        <f t="shared" si="0"/>
        <v>19520.910879647512</v>
      </c>
    </row>
    <row r="47" spans="2:5" ht="15">
      <c r="B47" s="85" t="s">
        <v>5</v>
      </c>
      <c r="C47" s="85"/>
      <c r="D47" s="85"/>
      <c r="E47" s="85"/>
    </row>
    <row r="48" spans="2:5" ht="15">
      <c r="B48" s="86" t="s">
        <v>25</v>
      </c>
      <c r="C48" s="86"/>
      <c r="D48" s="86"/>
      <c r="E48" s="86"/>
    </row>
    <row r="49" spans="2:5" ht="15">
      <c r="B49" s="51" t="s">
        <v>32</v>
      </c>
      <c r="C49" s="51"/>
      <c r="D49" s="51"/>
      <c r="E49" s="51"/>
    </row>
    <row r="50" spans="2:5" ht="15">
      <c r="B50" s="51" t="s">
        <v>33</v>
      </c>
      <c r="C50" s="51"/>
      <c r="D50" s="51"/>
      <c r="E50" s="51"/>
    </row>
    <row r="51" spans="2:5" ht="15">
      <c r="B51" s="51" t="s">
        <v>35</v>
      </c>
      <c r="C51" s="51"/>
      <c r="D51" s="51"/>
      <c r="E51" s="51"/>
    </row>
    <row r="52" spans="2:5" ht="15">
      <c r="B52" s="51" t="s">
        <v>34</v>
      </c>
      <c r="C52" s="51"/>
      <c r="D52" s="51"/>
      <c r="E52" s="51"/>
    </row>
  </sheetData>
  <sheetProtection/>
  <mergeCells count="4">
    <mergeCell ref="B9:B46"/>
    <mergeCell ref="B8:E8"/>
    <mergeCell ref="B47:E47"/>
    <mergeCell ref="B48:E48"/>
  </mergeCells>
  <printOptions/>
  <pageMargins left="0.7086614173228346" right="0.7086614173228346" top="0.3543307086614173" bottom="0.3543307086614173" header="0.31496062992125984" footer="0.31496062992125984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9:F53"/>
  <sheetViews>
    <sheetView zoomScalePageLayoutView="0" workbookViewId="0" topLeftCell="A1">
      <selection activeCell="A1" sqref="A1"/>
    </sheetView>
  </sheetViews>
  <sheetFormatPr defaultColWidth="11.421875" defaultRowHeight="15"/>
  <cols>
    <col min="1" max="3" width="10.7109375" style="0" customWidth="1"/>
    <col min="4" max="5" width="16.7109375" style="0" customWidth="1"/>
    <col min="6" max="6" width="13.7109375" style="0" customWidth="1"/>
    <col min="7" max="7" width="11.57421875" style="14" customWidth="1"/>
  </cols>
  <sheetData>
    <row r="9" spans="2:6" ht="21" thickBot="1">
      <c r="B9" s="84" t="s">
        <v>6</v>
      </c>
      <c r="C9" s="84"/>
      <c r="D9" s="84"/>
      <c r="E9" s="84"/>
      <c r="F9" s="48"/>
    </row>
    <row r="10" spans="2:6" s="12" customFormat="1" ht="15.75" thickBot="1">
      <c r="B10" s="87" t="s">
        <v>1</v>
      </c>
      <c r="C10" s="63"/>
      <c r="D10" s="64">
        <v>42309</v>
      </c>
      <c r="E10" s="65">
        <v>42461</v>
      </c>
      <c r="F10" s="19"/>
    </row>
    <row r="11" spans="2:6" s="12" customFormat="1" ht="15.75" thickBot="1">
      <c r="B11" s="88"/>
      <c r="C11" s="66" t="s">
        <v>2</v>
      </c>
      <c r="D11" s="67" t="s">
        <v>3</v>
      </c>
      <c r="E11" s="68" t="s">
        <v>3</v>
      </c>
      <c r="F11" s="19"/>
    </row>
    <row r="12" spans="2:5" s="12" customFormat="1" ht="15">
      <c r="B12" s="88"/>
      <c r="C12" s="58" t="s">
        <v>4</v>
      </c>
      <c r="D12" s="33">
        <v>10796.5004995837</v>
      </c>
      <c r="E12" s="34">
        <f>(D12*20%)+D12</f>
        <v>12955.80059950044</v>
      </c>
    </row>
    <row r="13" spans="2:5" s="12" customFormat="1" ht="15">
      <c r="B13" s="88"/>
      <c r="C13" s="35">
        <v>1</v>
      </c>
      <c r="D13" s="24">
        <v>10907.751055574077</v>
      </c>
      <c r="E13" s="34">
        <f aca="true" t="shared" si="0" ref="E13:E47">(D13*20%)+D13</f>
        <v>13089.301266688894</v>
      </c>
    </row>
    <row r="14" spans="2:5" s="12" customFormat="1" ht="15">
      <c r="B14" s="88"/>
      <c r="C14" s="35">
        <f aca="true" t="shared" si="1" ref="C14:C46">+C13+1</f>
        <v>2</v>
      </c>
      <c r="D14" s="24">
        <v>11019.119582674764</v>
      </c>
      <c r="E14" s="34">
        <f t="shared" si="0"/>
        <v>13222.943499209718</v>
      </c>
    </row>
    <row r="15" spans="2:5" s="12" customFormat="1" ht="15">
      <c r="B15" s="88"/>
      <c r="C15" s="35">
        <f t="shared" si="1"/>
        <v>3</v>
      </c>
      <c r="D15" s="24">
        <v>11130.783037551231</v>
      </c>
      <c r="E15" s="34">
        <f t="shared" si="0"/>
        <v>13356.939645061477</v>
      </c>
    </row>
    <row r="16" spans="2:5" s="12" customFormat="1" ht="15">
      <c r="B16" s="88"/>
      <c r="C16" s="35">
        <f t="shared" si="1"/>
        <v>4</v>
      </c>
      <c r="D16" s="24">
        <v>11242.505477982857</v>
      </c>
      <c r="E16" s="34">
        <f t="shared" si="0"/>
        <v>13491.006573579429</v>
      </c>
    </row>
    <row r="17" spans="2:5" s="12" customFormat="1" ht="15">
      <c r="B17" s="88"/>
      <c r="C17" s="35">
        <f t="shared" si="1"/>
        <v>5</v>
      </c>
      <c r="D17" s="24">
        <v>11354.522846190273</v>
      </c>
      <c r="E17" s="34">
        <f t="shared" si="0"/>
        <v>13625.427415428328</v>
      </c>
    </row>
    <row r="18" spans="2:5" s="12" customFormat="1" ht="15">
      <c r="B18" s="88"/>
      <c r="C18" s="35">
        <f t="shared" si="1"/>
        <v>6</v>
      </c>
      <c r="D18" s="24">
        <v>11466.776156618318</v>
      </c>
      <c r="E18" s="34">
        <f t="shared" si="0"/>
        <v>13760.131387941981</v>
      </c>
    </row>
    <row r="19" spans="2:5" s="12" customFormat="1" ht="15">
      <c r="B19" s="88"/>
      <c r="C19" s="35">
        <f t="shared" si="1"/>
        <v>7</v>
      </c>
      <c r="D19" s="24">
        <v>11579.147438156671</v>
      </c>
      <c r="E19" s="34">
        <f t="shared" si="0"/>
        <v>13894.976925788005</v>
      </c>
    </row>
    <row r="20" spans="2:5" s="12" customFormat="1" ht="15">
      <c r="B20" s="88"/>
      <c r="C20" s="35">
        <f t="shared" si="1"/>
        <v>8</v>
      </c>
      <c r="D20" s="24">
        <v>11691.813647470812</v>
      </c>
      <c r="E20" s="34">
        <f t="shared" si="0"/>
        <v>14030.176376964973</v>
      </c>
    </row>
    <row r="21" spans="2:5" s="12" customFormat="1" ht="15">
      <c r="B21" s="88"/>
      <c r="C21" s="35">
        <f t="shared" si="1"/>
        <v>9</v>
      </c>
      <c r="D21" s="24">
        <v>11794.33434129792</v>
      </c>
      <c r="E21" s="34">
        <f t="shared" si="0"/>
        <v>14153.201209557503</v>
      </c>
    </row>
    <row r="22" spans="2:5" s="12" customFormat="1" ht="15">
      <c r="B22" s="88"/>
      <c r="C22" s="35">
        <f t="shared" si="1"/>
        <v>10</v>
      </c>
      <c r="D22" s="24">
        <v>11917.676936095517</v>
      </c>
      <c r="E22" s="34">
        <f t="shared" si="0"/>
        <v>14301.21232331462</v>
      </c>
    </row>
    <row r="23" spans="2:5" s="12" customFormat="1" ht="15">
      <c r="B23" s="88"/>
      <c r="C23" s="35">
        <f t="shared" si="1"/>
        <v>11</v>
      </c>
      <c r="D23" s="24">
        <v>12030.874015406078</v>
      </c>
      <c r="E23" s="34">
        <f t="shared" si="0"/>
        <v>14437.048818487294</v>
      </c>
    </row>
    <row r="24" spans="2:5" s="12" customFormat="1" ht="15">
      <c r="B24" s="88"/>
      <c r="C24" s="35">
        <f t="shared" si="1"/>
        <v>12</v>
      </c>
      <c r="D24" s="24">
        <v>12155.691249082596</v>
      </c>
      <c r="E24" s="34">
        <f t="shared" si="0"/>
        <v>14586.829498899115</v>
      </c>
    </row>
    <row r="25" spans="2:5" s="12" customFormat="1" ht="15">
      <c r="B25" s="88"/>
      <c r="C25" s="35">
        <f t="shared" si="1"/>
        <v>13</v>
      </c>
      <c r="D25" s="24">
        <v>12269.41919838957</v>
      </c>
      <c r="E25" s="34">
        <f t="shared" si="0"/>
        <v>14723.303038067485</v>
      </c>
    </row>
    <row r="26" spans="2:5" s="12" customFormat="1" ht="15">
      <c r="B26" s="88"/>
      <c r="C26" s="35">
        <f t="shared" si="1"/>
        <v>14</v>
      </c>
      <c r="D26" s="24">
        <v>12395.003244283136</v>
      </c>
      <c r="E26" s="34">
        <f t="shared" si="0"/>
        <v>14874.003893139763</v>
      </c>
    </row>
    <row r="27" spans="2:5" s="12" customFormat="1" ht="15">
      <c r="B27" s="88"/>
      <c r="C27" s="35">
        <f t="shared" si="1"/>
        <v>15</v>
      </c>
      <c r="D27" s="24">
        <v>12509.262063586526</v>
      </c>
      <c r="E27" s="34">
        <f t="shared" si="0"/>
        <v>15011.114476303832</v>
      </c>
    </row>
    <row r="28" spans="2:5" s="12" customFormat="1" ht="15">
      <c r="B28" s="88"/>
      <c r="C28" s="35">
        <f t="shared" si="1"/>
        <v>16</v>
      </c>
      <c r="D28" s="24">
        <v>12635.494950586824</v>
      </c>
      <c r="E28" s="34">
        <f t="shared" si="0"/>
        <v>15162.59394070419</v>
      </c>
    </row>
    <row r="29" spans="2:5" s="12" customFormat="1" ht="15">
      <c r="B29" s="88"/>
      <c r="C29" s="35">
        <f t="shared" si="1"/>
        <v>17</v>
      </c>
      <c r="D29" s="24">
        <v>12762.199722028374</v>
      </c>
      <c r="E29" s="34">
        <f t="shared" si="0"/>
        <v>15314.639666434048</v>
      </c>
    </row>
    <row r="30" spans="2:5" s="12" customFormat="1" ht="15">
      <c r="B30" s="88"/>
      <c r="C30" s="35">
        <f t="shared" si="1"/>
        <v>18</v>
      </c>
      <c r="D30" s="24">
        <v>12889.258406800871</v>
      </c>
      <c r="E30" s="34">
        <f t="shared" si="0"/>
        <v>15467.110088161045</v>
      </c>
    </row>
    <row r="31" spans="2:5" s="12" customFormat="1" ht="15">
      <c r="B31" s="88"/>
      <c r="C31" s="35">
        <f t="shared" si="1"/>
        <v>19</v>
      </c>
      <c r="D31" s="24">
        <v>13016.788976014624</v>
      </c>
      <c r="E31" s="34">
        <f t="shared" si="0"/>
        <v>15620.146771217549</v>
      </c>
    </row>
    <row r="32" spans="2:5" s="12" customFormat="1" ht="15">
      <c r="B32" s="88"/>
      <c r="C32" s="35">
        <f t="shared" si="1"/>
        <v>20</v>
      </c>
      <c r="D32" s="24">
        <v>13144.673458559326</v>
      </c>
      <c r="E32" s="34">
        <f t="shared" si="0"/>
        <v>15773.608150271191</v>
      </c>
    </row>
    <row r="33" spans="2:5" s="12" customFormat="1" ht="15">
      <c r="B33" s="88"/>
      <c r="C33" s="35">
        <f t="shared" si="1"/>
        <v>21</v>
      </c>
      <c r="D33" s="24">
        <v>13273.029825545282</v>
      </c>
      <c r="E33" s="34">
        <f t="shared" si="0"/>
        <v>15927.635790654338</v>
      </c>
    </row>
    <row r="34" spans="2:5" s="12" customFormat="1" ht="15">
      <c r="B34" s="88"/>
      <c r="C34" s="35">
        <f t="shared" si="1"/>
        <v>22</v>
      </c>
      <c r="D34" s="24">
        <v>13414.127072445186</v>
      </c>
      <c r="E34" s="34">
        <f t="shared" si="0"/>
        <v>16096.952486934224</v>
      </c>
    </row>
    <row r="35" spans="2:5" s="12" customFormat="1" ht="15">
      <c r="B35" s="88"/>
      <c r="C35" s="35">
        <f t="shared" si="1"/>
        <v>23</v>
      </c>
      <c r="D35" s="24">
        <v>13568.437083700306</v>
      </c>
      <c r="E35" s="34">
        <f t="shared" si="0"/>
        <v>16282.124500440368</v>
      </c>
    </row>
    <row r="36" spans="2:5" s="12" customFormat="1" ht="15">
      <c r="B36" s="88"/>
      <c r="C36" s="35">
        <f t="shared" si="1"/>
        <v>24</v>
      </c>
      <c r="D36" s="24">
        <v>13710.890998368828</v>
      </c>
      <c r="E36" s="34">
        <f t="shared" si="0"/>
        <v>16453.069198042595</v>
      </c>
    </row>
    <row r="37" spans="2:5" s="12" customFormat="1" ht="15">
      <c r="B37" s="88"/>
      <c r="C37" s="35">
        <f t="shared" si="1"/>
        <v>25</v>
      </c>
      <c r="D37" s="24">
        <v>13853.934768588928</v>
      </c>
      <c r="E37" s="34">
        <f t="shared" si="0"/>
        <v>16624.721722306713</v>
      </c>
    </row>
    <row r="38" spans="2:5" s="12" customFormat="1" ht="15">
      <c r="B38" s="88"/>
      <c r="C38" s="35">
        <f t="shared" si="1"/>
        <v>26</v>
      </c>
      <c r="D38" s="24">
        <v>14010.48623094002</v>
      </c>
      <c r="E38" s="34">
        <f t="shared" si="0"/>
        <v>16812.583477128024</v>
      </c>
    </row>
    <row r="39" spans="2:5" s="12" customFormat="1" ht="15">
      <c r="B39" s="88"/>
      <c r="C39" s="35">
        <f t="shared" si="1"/>
        <v>27</v>
      </c>
      <c r="D39" s="24">
        <v>14154.886668928726</v>
      </c>
      <c r="E39" s="34">
        <f t="shared" si="0"/>
        <v>16985.864002714472</v>
      </c>
    </row>
    <row r="40" spans="2:5" s="12" customFormat="1" ht="15">
      <c r="B40" s="88"/>
      <c r="C40" s="35">
        <f t="shared" si="1"/>
        <v>28</v>
      </c>
      <c r="D40" s="24">
        <v>14299.87696246901</v>
      </c>
      <c r="E40" s="34">
        <f t="shared" si="0"/>
        <v>17159.85235496281</v>
      </c>
    </row>
    <row r="41" spans="2:5" s="12" customFormat="1" ht="15">
      <c r="B41" s="88"/>
      <c r="C41" s="35">
        <f t="shared" si="1"/>
        <v>29</v>
      </c>
      <c r="D41" s="24">
        <v>14458.669875916074</v>
      </c>
      <c r="E41" s="34">
        <f t="shared" si="0"/>
        <v>17350.40385109929</v>
      </c>
    </row>
    <row r="42" spans="2:5" s="12" customFormat="1" ht="15">
      <c r="B42" s="88"/>
      <c r="C42" s="35">
        <f t="shared" si="1"/>
        <v>30</v>
      </c>
      <c r="D42" s="24">
        <v>14618.288587135343</v>
      </c>
      <c r="E42" s="34">
        <f t="shared" si="0"/>
        <v>17541.94630456241</v>
      </c>
    </row>
    <row r="43" spans="2:5" s="12" customFormat="1" ht="15">
      <c r="B43" s="88"/>
      <c r="C43" s="35">
        <f t="shared" si="1"/>
        <v>31</v>
      </c>
      <c r="D43" s="24">
        <v>14765.34337510612</v>
      </c>
      <c r="E43" s="34">
        <f t="shared" si="0"/>
        <v>17718.412050127343</v>
      </c>
    </row>
    <row r="44" spans="2:5" s="12" customFormat="1" ht="15">
      <c r="B44" s="88"/>
      <c r="C44" s="35">
        <f t="shared" si="1"/>
        <v>32</v>
      </c>
      <c r="D44" s="24">
        <v>14926.43672520432</v>
      </c>
      <c r="E44" s="34">
        <f t="shared" si="0"/>
        <v>17911.72407024518</v>
      </c>
    </row>
    <row r="45" spans="2:5" s="12" customFormat="1" ht="15">
      <c r="B45" s="88"/>
      <c r="C45" s="35">
        <f t="shared" si="1"/>
        <v>33</v>
      </c>
      <c r="D45" s="24">
        <v>15074.789195388563</v>
      </c>
      <c r="E45" s="34">
        <f t="shared" si="0"/>
        <v>18089.747034466276</v>
      </c>
    </row>
    <row r="46" spans="2:5" s="12" customFormat="1" ht="15">
      <c r="B46" s="88"/>
      <c r="C46" s="35">
        <f t="shared" si="1"/>
        <v>34</v>
      </c>
      <c r="D46" s="24">
        <v>15237.416169920842</v>
      </c>
      <c r="E46" s="34">
        <f t="shared" si="0"/>
        <v>18284.89940390501</v>
      </c>
    </row>
    <row r="47" spans="2:5" s="12" customFormat="1" ht="15.75" thickBot="1">
      <c r="B47" s="89"/>
      <c r="C47" s="36">
        <f>+C46+1</f>
        <v>35</v>
      </c>
      <c r="D47" s="25">
        <v>15400.868942225325</v>
      </c>
      <c r="E47" s="34">
        <f t="shared" si="0"/>
        <v>18481.04273067039</v>
      </c>
    </row>
    <row r="48" spans="2:5" ht="15">
      <c r="B48" s="85" t="s">
        <v>5</v>
      </c>
      <c r="C48" s="85"/>
      <c r="D48" s="85"/>
      <c r="E48" s="85"/>
    </row>
    <row r="49" spans="2:5" ht="15">
      <c r="B49" s="86" t="s">
        <v>25</v>
      </c>
      <c r="C49" s="86"/>
      <c r="D49" s="86"/>
      <c r="E49" s="86"/>
    </row>
    <row r="50" spans="2:5" ht="15">
      <c r="B50" s="51" t="s">
        <v>32</v>
      </c>
      <c r="C50" s="51"/>
      <c r="D50" s="51"/>
      <c r="E50" s="51"/>
    </row>
    <row r="51" spans="2:5" ht="15">
      <c r="B51" s="51" t="s">
        <v>33</v>
      </c>
      <c r="C51" s="51"/>
      <c r="D51" s="51"/>
      <c r="E51" s="51"/>
    </row>
    <row r="52" spans="2:5" ht="15">
      <c r="B52" s="51" t="s">
        <v>35</v>
      </c>
      <c r="C52" s="51"/>
      <c r="D52" s="51"/>
      <c r="E52" s="51"/>
    </row>
    <row r="53" spans="2:5" ht="15">
      <c r="B53" s="51" t="s">
        <v>34</v>
      </c>
      <c r="C53" s="51"/>
      <c r="D53" s="51"/>
      <c r="E53" s="51"/>
    </row>
  </sheetData>
  <sheetProtection/>
  <mergeCells count="4">
    <mergeCell ref="B10:B47"/>
    <mergeCell ref="B9:E9"/>
    <mergeCell ref="B48:E48"/>
    <mergeCell ref="B49:E49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8:F52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0.7109375" style="0" customWidth="1"/>
    <col min="3" max="3" width="10.8515625" style="0" customWidth="1"/>
    <col min="4" max="5" width="16.7109375" style="0" customWidth="1"/>
    <col min="6" max="6" width="13.7109375" style="0" customWidth="1"/>
  </cols>
  <sheetData>
    <row r="8" spans="2:6" ht="21" thickBot="1">
      <c r="B8" s="84" t="s">
        <v>7</v>
      </c>
      <c r="C8" s="84"/>
      <c r="D8" s="84"/>
      <c r="E8" s="84"/>
      <c r="F8" s="48"/>
    </row>
    <row r="9" spans="2:5" ht="15.75" thickBot="1">
      <c r="B9" s="87" t="s">
        <v>1</v>
      </c>
      <c r="C9" s="63"/>
      <c r="D9" s="69">
        <v>42309</v>
      </c>
      <c r="E9" s="65">
        <v>42461</v>
      </c>
    </row>
    <row r="10" spans="2:5" ht="15.75" thickBot="1">
      <c r="B10" s="88"/>
      <c r="C10" s="55" t="s">
        <v>2</v>
      </c>
      <c r="D10" s="70" t="s">
        <v>3</v>
      </c>
      <c r="E10" s="68" t="s">
        <v>3</v>
      </c>
    </row>
    <row r="11" spans="2:5" ht="15">
      <c r="B11" s="88"/>
      <c r="C11" s="58" t="s">
        <v>4</v>
      </c>
      <c r="D11" s="33">
        <v>10939.1275719538</v>
      </c>
      <c r="E11" s="34">
        <f>D11*20%+D11</f>
        <v>13126.953086344562</v>
      </c>
    </row>
    <row r="12" spans="2:5" ht="15">
      <c r="B12" s="88"/>
      <c r="C12" s="35">
        <v>1</v>
      </c>
      <c r="D12" s="24">
        <v>11051.793781267934</v>
      </c>
      <c r="E12" s="34">
        <f aca="true" t="shared" si="0" ref="E12:E46">D12*20%+D12</f>
        <v>13262.15253752152</v>
      </c>
    </row>
    <row r="13" spans="2:5" ht="15">
      <c r="B13" s="88"/>
      <c r="C13" s="35">
        <f aca="true" t="shared" si="1" ref="C13:C45">+C12+1</f>
        <v>2</v>
      </c>
      <c r="D13" s="24">
        <v>11164.577961692388</v>
      </c>
      <c r="E13" s="34">
        <f t="shared" si="0"/>
        <v>13397.493554030865</v>
      </c>
    </row>
    <row r="14" spans="2:5" ht="15">
      <c r="B14" s="88"/>
      <c r="C14" s="35">
        <f t="shared" si="1"/>
        <v>3</v>
      </c>
      <c r="D14" s="24">
        <v>11277.657069892633</v>
      </c>
      <c r="E14" s="34">
        <f t="shared" si="0"/>
        <v>13533.18848387116</v>
      </c>
    </row>
    <row r="15" spans="2:5" ht="15">
      <c r="B15" s="88"/>
      <c r="C15" s="35">
        <f t="shared" si="1"/>
        <v>4</v>
      </c>
      <c r="D15" s="24">
        <v>11390.854149203189</v>
      </c>
      <c r="E15" s="34">
        <f t="shared" si="0"/>
        <v>13669.024979043827</v>
      </c>
    </row>
    <row r="16" spans="2:5" ht="15">
      <c r="B16" s="88"/>
      <c r="C16" s="35">
        <f t="shared" si="1"/>
        <v>5</v>
      </c>
      <c r="D16" s="24">
        <v>11504.287170734377</v>
      </c>
      <c r="E16" s="34">
        <f t="shared" si="0"/>
        <v>13805.144604881252</v>
      </c>
    </row>
    <row r="17" spans="2:5" ht="15">
      <c r="B17" s="88"/>
      <c r="C17" s="35">
        <f t="shared" si="1"/>
        <v>6</v>
      </c>
      <c r="D17" s="24">
        <v>11617.95613448619</v>
      </c>
      <c r="E17" s="34">
        <f t="shared" si="0"/>
        <v>13941.54736138343</v>
      </c>
    </row>
    <row r="18" spans="2:5" ht="15">
      <c r="B18" s="88"/>
      <c r="C18" s="35">
        <f t="shared" si="1"/>
        <v>7</v>
      </c>
      <c r="D18" s="24">
        <v>11731.743069348324</v>
      </c>
      <c r="E18" s="34">
        <f t="shared" si="0"/>
        <v>14078.091683217988</v>
      </c>
    </row>
    <row r="19" spans="2:5" ht="15">
      <c r="B19" s="88"/>
      <c r="C19" s="35">
        <f t="shared" si="1"/>
        <v>8</v>
      </c>
      <c r="D19" s="24">
        <v>11845.824931986235</v>
      </c>
      <c r="E19" s="34">
        <f t="shared" si="0"/>
        <v>14214.989918383482</v>
      </c>
    </row>
    <row r="20" spans="2:5" ht="15">
      <c r="B20" s="88"/>
      <c r="C20" s="35">
        <f t="shared" si="1"/>
        <v>9</v>
      </c>
      <c r="D20" s="24">
        <v>11960.083751289625</v>
      </c>
      <c r="E20" s="34">
        <f t="shared" si="0"/>
        <v>14352.10050154755</v>
      </c>
    </row>
    <row r="21" spans="2:5" ht="15">
      <c r="B21" s="88"/>
      <c r="C21" s="35">
        <f t="shared" si="1"/>
        <v>10</v>
      </c>
      <c r="D21" s="24">
        <v>12074.460541703322</v>
      </c>
      <c r="E21" s="34">
        <f t="shared" si="0"/>
        <v>14489.352650043986</v>
      </c>
    </row>
    <row r="22" spans="2:5" ht="15">
      <c r="B22" s="88"/>
      <c r="C22" s="35">
        <f t="shared" si="1"/>
        <v>11</v>
      </c>
      <c r="D22" s="24">
        <v>12200.457486482994</v>
      </c>
      <c r="E22" s="34">
        <f t="shared" si="0"/>
        <v>14640.548983779592</v>
      </c>
    </row>
    <row r="23" spans="2:5" ht="15">
      <c r="B23" s="88"/>
      <c r="C23" s="35">
        <f t="shared" si="1"/>
        <v>12</v>
      </c>
      <c r="D23" s="24">
        <v>12315.483118003418</v>
      </c>
      <c r="E23" s="34">
        <f t="shared" si="0"/>
        <v>14778.579741604102</v>
      </c>
    </row>
    <row r="24" spans="2:5" ht="15">
      <c r="B24" s="88"/>
      <c r="C24" s="35">
        <f t="shared" si="1"/>
        <v>13</v>
      </c>
      <c r="D24" s="24">
        <v>12442.18788944498</v>
      </c>
      <c r="E24" s="34">
        <f t="shared" si="0"/>
        <v>14930.625467333975</v>
      </c>
    </row>
    <row r="25" spans="2:5" ht="15">
      <c r="B25" s="88"/>
      <c r="C25" s="35">
        <f t="shared" si="1"/>
        <v>14</v>
      </c>
      <c r="D25" s="24">
        <v>12557.567434296354</v>
      </c>
      <c r="E25" s="34">
        <f t="shared" si="0"/>
        <v>15069.080921155624</v>
      </c>
    </row>
    <row r="26" spans="2:5" ht="15">
      <c r="B26" s="88"/>
      <c r="C26" s="35">
        <f t="shared" si="1"/>
        <v>15</v>
      </c>
      <c r="D26" s="24">
        <v>12684.98003239979</v>
      </c>
      <c r="E26" s="34">
        <f t="shared" si="0"/>
        <v>15221.976038879748</v>
      </c>
    </row>
    <row r="27" spans="2:5" ht="15">
      <c r="B27" s="88"/>
      <c r="C27" s="35">
        <f t="shared" si="1"/>
        <v>16</v>
      </c>
      <c r="D27" s="24">
        <v>12812.80552938933</v>
      </c>
      <c r="E27" s="34">
        <f t="shared" si="0"/>
        <v>15375.366635267197</v>
      </c>
    </row>
    <row r="28" spans="2:5" ht="15">
      <c r="B28" s="88"/>
      <c r="C28" s="35">
        <f t="shared" si="1"/>
        <v>17</v>
      </c>
      <c r="D28" s="24">
        <v>12941.043925264974</v>
      </c>
      <c r="E28" s="34">
        <f t="shared" si="0"/>
        <v>15529.25271031797</v>
      </c>
    </row>
    <row r="29" spans="2:5" ht="15">
      <c r="B29" s="88"/>
      <c r="C29" s="35">
        <f t="shared" si="1"/>
        <v>18</v>
      </c>
      <c r="D29" s="24">
        <v>13069.5772489164</v>
      </c>
      <c r="E29" s="34">
        <f t="shared" si="0"/>
        <v>15683.49269869968</v>
      </c>
    </row>
    <row r="30" spans="2:5" ht="15">
      <c r="B30" s="88"/>
      <c r="C30" s="35">
        <f t="shared" si="1"/>
        <v>19</v>
      </c>
      <c r="D30" s="24">
        <v>13198.582457009084</v>
      </c>
      <c r="E30" s="34">
        <f t="shared" si="0"/>
        <v>15838.298948410902</v>
      </c>
    </row>
    <row r="31" spans="2:5" ht="15">
      <c r="B31" s="88"/>
      <c r="C31" s="35">
        <f t="shared" si="1"/>
        <v>20</v>
      </c>
      <c r="D31" s="24">
        <v>13328.059549543026</v>
      </c>
      <c r="E31" s="34">
        <f t="shared" si="0"/>
        <v>15993.67145945163</v>
      </c>
    </row>
    <row r="32" spans="2:5" ht="15">
      <c r="B32" s="88"/>
      <c r="C32" s="35">
        <f t="shared" si="1"/>
        <v>21</v>
      </c>
      <c r="D32" s="24">
        <v>13470.159550880608</v>
      </c>
      <c r="E32" s="34">
        <f t="shared" si="0"/>
        <v>16164.19146105673</v>
      </c>
    </row>
    <row r="33" spans="2:5" ht="15">
      <c r="B33" s="88"/>
      <c r="C33" s="35">
        <f t="shared" si="1"/>
        <v>22</v>
      </c>
      <c r="D33" s="24">
        <v>13613.02636443523</v>
      </c>
      <c r="E33" s="34">
        <f t="shared" si="0"/>
        <v>16335.631637322276</v>
      </c>
    </row>
    <row r="34" spans="2:5" ht="15">
      <c r="B34" s="88"/>
      <c r="C34" s="35">
        <f t="shared" si="1"/>
        <v>23</v>
      </c>
      <c r="D34" s="24">
        <v>13768.870000124442</v>
      </c>
      <c r="E34" s="34">
        <f t="shared" si="0"/>
        <v>16522.644000149332</v>
      </c>
    </row>
    <row r="35" spans="2:5" ht="15">
      <c r="B35" s="88"/>
      <c r="C35" s="35">
        <f t="shared" si="1"/>
        <v>24</v>
      </c>
      <c r="D35" s="24">
        <v>13912.975510337359</v>
      </c>
      <c r="E35" s="34">
        <f t="shared" si="0"/>
        <v>16695.57061240483</v>
      </c>
    </row>
    <row r="36" spans="2:5" ht="15">
      <c r="B36" s="88"/>
      <c r="C36" s="35">
        <f t="shared" si="1"/>
        <v>25</v>
      </c>
      <c r="D36" s="24">
        <v>14070.41175601581</v>
      </c>
      <c r="E36" s="34">
        <f t="shared" si="0"/>
        <v>16884.494107218972</v>
      </c>
    </row>
    <row r="37" spans="2:5" ht="15">
      <c r="B37" s="88"/>
      <c r="C37" s="35">
        <f t="shared" si="1"/>
        <v>26</v>
      </c>
      <c r="D37" s="24">
        <v>14215.814948442194</v>
      </c>
      <c r="E37" s="34">
        <f t="shared" si="0"/>
        <v>17058.977938130633</v>
      </c>
    </row>
    <row r="38" spans="2:5" ht="15">
      <c r="B38" s="88"/>
      <c r="C38" s="35">
        <f t="shared" si="1"/>
        <v>27</v>
      </c>
      <c r="D38" s="24">
        <v>14374.843804109885</v>
      </c>
      <c r="E38" s="34">
        <f t="shared" si="0"/>
        <v>17249.81256493186</v>
      </c>
    </row>
    <row r="39" spans="2:5" ht="15">
      <c r="B39" s="88"/>
      <c r="C39" s="35">
        <f t="shared" si="1"/>
        <v>28</v>
      </c>
      <c r="D39" s="24">
        <v>14534.639471994622</v>
      </c>
      <c r="E39" s="34">
        <f t="shared" si="0"/>
        <v>17441.567366393545</v>
      </c>
    </row>
    <row r="40" spans="2:5" ht="15">
      <c r="B40" s="88"/>
      <c r="C40" s="35">
        <f t="shared" si="1"/>
        <v>29</v>
      </c>
      <c r="D40" s="24">
        <v>14682.107158851504</v>
      </c>
      <c r="E40" s="34">
        <f t="shared" si="0"/>
        <v>17618.528590621805</v>
      </c>
    </row>
    <row r="41" spans="2:5" ht="15">
      <c r="B41" s="88"/>
      <c r="C41" s="35">
        <f t="shared" si="1"/>
        <v>30</v>
      </c>
      <c r="D41" s="24">
        <v>14843.436451170328</v>
      </c>
      <c r="E41" s="34">
        <f t="shared" si="0"/>
        <v>17812.123741404394</v>
      </c>
    </row>
    <row r="42" spans="2:5" ht="15">
      <c r="B42" s="88"/>
      <c r="C42" s="35">
        <f t="shared" si="1"/>
        <v>31</v>
      </c>
      <c r="D42" s="24">
        <v>15005.47357015104</v>
      </c>
      <c r="E42" s="34">
        <f t="shared" si="0"/>
        <v>18006.56828418125</v>
      </c>
    </row>
    <row r="43" spans="2:5" ht="15">
      <c r="B43" s="88"/>
      <c r="C43" s="35">
        <f t="shared" si="1"/>
        <v>32</v>
      </c>
      <c r="D43" s="24">
        <v>15168.454458014268</v>
      </c>
      <c r="E43" s="34">
        <f t="shared" si="0"/>
        <v>18202.145349617123</v>
      </c>
    </row>
    <row r="44" spans="2:5" ht="15">
      <c r="B44" s="88"/>
      <c r="C44" s="35">
        <f t="shared" si="1"/>
        <v>33</v>
      </c>
      <c r="D44" s="24">
        <v>15332.261143649694</v>
      </c>
      <c r="E44" s="34">
        <f t="shared" si="0"/>
        <v>18398.713372379632</v>
      </c>
    </row>
    <row r="45" spans="2:5" ht="15">
      <c r="B45" s="88"/>
      <c r="C45" s="35">
        <f t="shared" si="1"/>
        <v>34</v>
      </c>
      <c r="D45" s="24">
        <v>15496.775655947005</v>
      </c>
      <c r="E45" s="34">
        <f t="shared" si="0"/>
        <v>18596.130787136408</v>
      </c>
    </row>
    <row r="46" spans="2:5" ht="15.75" thickBot="1">
      <c r="B46" s="89"/>
      <c r="C46" s="36">
        <f>+C45+1</f>
        <v>35</v>
      </c>
      <c r="D46" s="25">
        <v>15648.490302775204</v>
      </c>
      <c r="E46" s="34">
        <f t="shared" si="0"/>
        <v>18778.188363330246</v>
      </c>
    </row>
    <row r="47" spans="2:5" ht="15">
      <c r="B47" s="85" t="s">
        <v>5</v>
      </c>
      <c r="C47" s="85"/>
      <c r="D47" s="85"/>
      <c r="E47" s="85"/>
    </row>
    <row r="48" spans="2:5" ht="15">
      <c r="B48" s="86" t="s">
        <v>25</v>
      </c>
      <c r="C48" s="86"/>
      <c r="D48" s="86"/>
      <c r="E48" s="86"/>
    </row>
    <row r="49" spans="2:5" ht="15">
      <c r="B49" s="51" t="s">
        <v>32</v>
      </c>
      <c r="C49" s="51"/>
      <c r="D49" s="51"/>
      <c r="E49" s="51"/>
    </row>
    <row r="50" spans="2:5" ht="15">
      <c r="B50" s="51" t="s">
        <v>33</v>
      </c>
      <c r="C50" s="51"/>
      <c r="D50" s="51"/>
      <c r="E50" s="51"/>
    </row>
    <row r="51" spans="2:5" ht="15">
      <c r="B51" s="51" t="s">
        <v>36</v>
      </c>
      <c r="C51" s="51"/>
      <c r="D51" s="51"/>
      <c r="E51" s="51"/>
    </row>
    <row r="52" spans="2:5" ht="15">
      <c r="B52" s="51" t="s">
        <v>34</v>
      </c>
      <c r="C52" s="51"/>
      <c r="D52" s="51"/>
      <c r="E52" s="51"/>
    </row>
  </sheetData>
  <sheetProtection/>
  <mergeCells count="4">
    <mergeCell ref="B9:B46"/>
    <mergeCell ref="B8:E8"/>
    <mergeCell ref="B47:E47"/>
    <mergeCell ref="B48:E48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8:E52"/>
  <sheetViews>
    <sheetView zoomScalePageLayoutView="0" workbookViewId="0" topLeftCell="A1">
      <selection activeCell="A1" sqref="A1"/>
    </sheetView>
  </sheetViews>
  <sheetFormatPr defaultColWidth="11.421875" defaultRowHeight="15"/>
  <cols>
    <col min="2" max="3" width="10.7109375" style="0" customWidth="1"/>
    <col min="4" max="5" width="16.7109375" style="0" customWidth="1"/>
    <col min="6" max="6" width="10.7109375" style="0" customWidth="1"/>
  </cols>
  <sheetData>
    <row r="8" spans="2:5" ht="21" thickBot="1">
      <c r="B8" s="90" t="s">
        <v>8</v>
      </c>
      <c r="C8" s="90"/>
      <c r="D8" s="90"/>
      <c r="E8" s="90"/>
    </row>
    <row r="9" spans="2:5" ht="15.75" thickBot="1">
      <c r="B9" s="87" t="s">
        <v>1</v>
      </c>
      <c r="C9" s="63"/>
      <c r="D9" s="64">
        <v>42309</v>
      </c>
      <c r="E9" s="65">
        <v>42461</v>
      </c>
    </row>
    <row r="10" spans="2:5" ht="15.75" thickBot="1">
      <c r="B10" s="88"/>
      <c r="C10" s="55" t="s">
        <v>2</v>
      </c>
      <c r="D10" s="56" t="s">
        <v>3</v>
      </c>
      <c r="E10" s="68" t="s">
        <v>3</v>
      </c>
    </row>
    <row r="11" spans="2:5" ht="15">
      <c r="B11" s="88"/>
      <c r="C11" s="58" t="s">
        <v>4</v>
      </c>
      <c r="D11" s="33">
        <v>10908.63203993752</v>
      </c>
      <c r="E11" s="34">
        <f>D11+D11*20%</f>
        <v>13090.358447925024</v>
      </c>
    </row>
    <row r="12" spans="2:5" ht="15">
      <c r="B12" s="88"/>
      <c r="C12" s="35">
        <v>1</v>
      </c>
      <c r="D12" s="24">
        <v>11020.885350365566</v>
      </c>
      <c r="E12" s="34">
        <f aca="true" t="shared" si="0" ref="E12:E46">D12+D12*20%</f>
        <v>13225.06242043868</v>
      </c>
    </row>
    <row r="13" spans="2:5" ht="15">
      <c r="B13" s="88"/>
      <c r="C13" s="35">
        <f aca="true" t="shared" si="1" ref="C13:C45">+C12+1</f>
        <v>2</v>
      </c>
      <c r="D13" s="24">
        <v>11133.433588569394</v>
      </c>
      <c r="E13" s="34">
        <f t="shared" si="0"/>
        <v>13360.120306283274</v>
      </c>
    </row>
    <row r="14" spans="2:5" ht="15">
      <c r="B14" s="88"/>
      <c r="C14" s="35">
        <f t="shared" si="1"/>
        <v>3</v>
      </c>
      <c r="D14" s="24">
        <v>11246.158783438696</v>
      </c>
      <c r="E14" s="34">
        <f t="shared" si="0"/>
        <v>13495.390540126435</v>
      </c>
    </row>
    <row r="15" spans="2:5" ht="15">
      <c r="B15" s="88"/>
      <c r="C15" s="35">
        <f t="shared" si="1"/>
        <v>4</v>
      </c>
      <c r="D15" s="24">
        <v>11359.119920528623</v>
      </c>
      <c r="E15" s="34">
        <f t="shared" si="0"/>
        <v>13630.943904634347</v>
      </c>
    </row>
    <row r="16" spans="2:5" ht="15">
      <c r="B16" s="88"/>
      <c r="C16" s="35">
        <f t="shared" si="1"/>
        <v>5</v>
      </c>
      <c r="D16" s="24">
        <v>11472.199028728866</v>
      </c>
      <c r="E16" s="34">
        <f t="shared" si="0"/>
        <v>13766.63883447464</v>
      </c>
    </row>
    <row r="17" spans="2:5" ht="15">
      <c r="B17" s="88"/>
      <c r="C17" s="35">
        <f t="shared" si="1"/>
        <v>6</v>
      </c>
      <c r="D17" s="24">
        <v>11585.573064704893</v>
      </c>
      <c r="E17" s="34">
        <f t="shared" si="0"/>
        <v>13902.687677645872</v>
      </c>
    </row>
    <row r="18" spans="2:5" ht="15">
      <c r="B18" s="88"/>
      <c r="C18" s="35">
        <f t="shared" si="1"/>
        <v>7</v>
      </c>
      <c r="D18" s="24">
        <v>11699.065071791241</v>
      </c>
      <c r="E18" s="34">
        <f t="shared" si="0"/>
        <v>14038.878086149489</v>
      </c>
    </row>
    <row r="19" spans="2:5" ht="15">
      <c r="B19" s="88"/>
      <c r="C19" s="35">
        <f t="shared" si="1"/>
        <v>8</v>
      </c>
      <c r="D19" s="24">
        <v>11812.79302109821</v>
      </c>
      <c r="E19" s="34">
        <f t="shared" si="0"/>
        <v>14175.351625317853</v>
      </c>
    </row>
    <row r="20" spans="2:5" ht="15">
      <c r="B20" s="88"/>
      <c r="C20" s="35">
        <f t="shared" si="1"/>
        <v>9</v>
      </c>
      <c r="D20" s="24">
        <v>11926.756912625813</v>
      </c>
      <c r="E20" s="34">
        <f t="shared" si="0"/>
        <v>14312.108295150976</v>
      </c>
    </row>
    <row r="21" spans="2:5" ht="15">
      <c r="B21" s="88"/>
      <c r="C21" s="35">
        <f t="shared" si="1"/>
        <v>10</v>
      </c>
      <c r="D21" s="24">
        <v>12040.897760818883</v>
      </c>
      <c r="E21" s="34">
        <f t="shared" si="0"/>
        <v>14449.07731298266</v>
      </c>
    </row>
    <row r="22" spans="2:5" ht="15">
      <c r="B22" s="88"/>
      <c r="C22" s="35">
        <f t="shared" si="1"/>
        <v>11</v>
      </c>
      <c r="D22" s="24">
        <v>12155.274551232587</v>
      </c>
      <c r="E22" s="34">
        <f t="shared" si="0"/>
        <v>14586.329461479105</v>
      </c>
    </row>
    <row r="23" spans="2:5" ht="15">
      <c r="B23" s="88"/>
      <c r="C23" s="35">
        <f t="shared" si="1"/>
        <v>12</v>
      </c>
      <c r="D23" s="24">
        <v>12281.153524901936</v>
      </c>
      <c r="E23" s="34">
        <f t="shared" si="0"/>
        <v>14737.384229882324</v>
      </c>
    </row>
    <row r="24" spans="2:5" ht="15">
      <c r="B24" s="88"/>
      <c r="C24" s="35">
        <f t="shared" si="1"/>
        <v>13</v>
      </c>
      <c r="D24" s="24">
        <v>12407.563368567706</v>
      </c>
      <c r="E24" s="34">
        <f t="shared" si="0"/>
        <v>14889.076042281247</v>
      </c>
    </row>
    <row r="25" spans="2:5" ht="15">
      <c r="B25" s="88"/>
      <c r="C25" s="35">
        <f t="shared" si="1"/>
        <v>14</v>
      </c>
      <c r="D25" s="24">
        <v>12522.76595675361</v>
      </c>
      <c r="E25" s="34">
        <f t="shared" si="0"/>
        <v>15027.319148104332</v>
      </c>
    </row>
    <row r="26" spans="2:5" ht="15">
      <c r="B26" s="88"/>
      <c r="C26" s="35">
        <f t="shared" si="1"/>
        <v>15</v>
      </c>
      <c r="D26" s="24">
        <v>12649.883627081266</v>
      </c>
      <c r="E26" s="34">
        <f t="shared" si="0"/>
        <v>15179.860352497519</v>
      </c>
    </row>
    <row r="27" spans="2:5" ht="15">
      <c r="B27" s="88"/>
      <c r="C27" s="35">
        <f t="shared" si="1"/>
        <v>16</v>
      </c>
      <c r="D27" s="24">
        <v>12777.296225184706</v>
      </c>
      <c r="E27" s="34">
        <f t="shared" si="0"/>
        <v>15332.755470221648</v>
      </c>
    </row>
    <row r="28" spans="2:5" ht="15">
      <c r="B28" s="88"/>
      <c r="C28" s="35">
        <f t="shared" si="1"/>
        <v>17</v>
      </c>
      <c r="D28" s="24">
        <v>12905.180707729402</v>
      </c>
      <c r="E28" s="34">
        <f t="shared" si="0"/>
        <v>15486.216849275283</v>
      </c>
    </row>
    <row r="29" spans="2:5" ht="15">
      <c r="B29" s="88"/>
      <c r="C29" s="35">
        <f t="shared" si="1"/>
        <v>18</v>
      </c>
      <c r="D29" s="24">
        <v>13033.537074715357</v>
      </c>
      <c r="E29" s="34">
        <f t="shared" si="0"/>
        <v>15640.24448965843</v>
      </c>
    </row>
    <row r="30" spans="2:5" ht="15">
      <c r="B30" s="88"/>
      <c r="C30" s="35">
        <f t="shared" si="1"/>
        <v>19</v>
      </c>
      <c r="D30" s="24">
        <v>13162.247355032257</v>
      </c>
      <c r="E30" s="34">
        <f t="shared" si="0"/>
        <v>15794.69682603871</v>
      </c>
    </row>
    <row r="31" spans="2:5" ht="15">
      <c r="B31" s="88"/>
      <c r="C31" s="35">
        <f t="shared" si="1"/>
        <v>20</v>
      </c>
      <c r="D31" s="24">
        <v>13291.37053423525</v>
      </c>
      <c r="E31" s="34">
        <f t="shared" si="0"/>
        <v>15949.6446410823</v>
      </c>
    </row>
    <row r="32" spans="2:5" ht="15">
      <c r="B32" s="88"/>
      <c r="C32" s="35">
        <f t="shared" si="1"/>
        <v>21</v>
      </c>
      <c r="D32" s="24">
        <v>13433.234593352208</v>
      </c>
      <c r="E32" s="34">
        <f t="shared" si="0"/>
        <v>16119.88151202265</v>
      </c>
    </row>
    <row r="33" spans="2:5" ht="15">
      <c r="B33" s="88"/>
      <c r="C33" s="35">
        <f t="shared" si="1"/>
        <v>22</v>
      </c>
      <c r="D33" s="24">
        <v>13563.301541437719</v>
      </c>
      <c r="E33" s="34">
        <f t="shared" si="0"/>
        <v>16275.961849725263</v>
      </c>
    </row>
    <row r="34" spans="2:5" ht="15">
      <c r="B34" s="88"/>
      <c r="C34" s="35">
        <f t="shared" si="1"/>
        <v>23</v>
      </c>
      <c r="D34" s="24">
        <v>13718.791263795982</v>
      </c>
      <c r="E34" s="34">
        <f t="shared" si="0"/>
        <v>16462.549516555177</v>
      </c>
    </row>
    <row r="35" spans="2:5" ht="15">
      <c r="B35" s="88"/>
      <c r="C35" s="35">
        <f t="shared" si="1"/>
        <v>24</v>
      </c>
      <c r="D35" s="24">
        <v>13862.483875122807</v>
      </c>
      <c r="E35" s="34">
        <f t="shared" si="0"/>
        <v>16634.98065014737</v>
      </c>
    </row>
    <row r="36" spans="2:5" ht="15">
      <c r="B36" s="88"/>
      <c r="C36" s="35">
        <f t="shared" si="1"/>
        <v>25</v>
      </c>
      <c r="D36" s="24">
        <v>14019.448236359998</v>
      </c>
      <c r="E36" s="34">
        <f t="shared" si="0"/>
        <v>16823.337883631997</v>
      </c>
    </row>
    <row r="37" spans="2:5" ht="15">
      <c r="B37" s="88"/>
      <c r="C37" s="35">
        <f t="shared" si="1"/>
        <v>26</v>
      </c>
      <c r="D37" s="24">
        <v>14164.556501010595</v>
      </c>
      <c r="E37" s="34">
        <f t="shared" si="0"/>
        <v>16997.467801212715</v>
      </c>
    </row>
    <row r="38" spans="2:5" ht="15">
      <c r="B38" s="88"/>
      <c r="C38" s="35">
        <f t="shared" si="1"/>
        <v>27</v>
      </c>
      <c r="D38" s="24">
        <v>14323.054486681873</v>
      </c>
      <c r="E38" s="34">
        <f t="shared" si="0"/>
        <v>17187.665384018248</v>
      </c>
    </row>
    <row r="39" spans="2:5" ht="15">
      <c r="B39" s="88"/>
      <c r="C39" s="35">
        <f t="shared" si="1"/>
        <v>28</v>
      </c>
      <c r="D39" s="24">
        <v>14469.46043354593</v>
      </c>
      <c r="E39" s="34">
        <f t="shared" si="0"/>
        <v>17363.352520255117</v>
      </c>
    </row>
    <row r="40" spans="2:5" ht="15">
      <c r="B40" s="88"/>
      <c r="C40" s="35">
        <f t="shared" si="1"/>
        <v>29</v>
      </c>
      <c r="D40" s="24">
        <v>14629.492043651295</v>
      </c>
      <c r="E40" s="34">
        <f t="shared" si="0"/>
        <v>17555.390452381554</v>
      </c>
    </row>
    <row r="41" spans="2:5" ht="15">
      <c r="B41" s="88"/>
      <c r="C41" s="35">
        <f t="shared" si="1"/>
        <v>30</v>
      </c>
      <c r="D41" s="24">
        <v>14790.40843708402</v>
      </c>
      <c r="E41" s="34">
        <f t="shared" si="0"/>
        <v>17748.490124500822</v>
      </c>
    </row>
    <row r="42" spans="2:5" ht="15">
      <c r="B42" s="88"/>
      <c r="C42" s="35">
        <f t="shared" si="1"/>
        <v>31</v>
      </c>
      <c r="D42" s="24">
        <v>14938.760907268257</v>
      </c>
      <c r="E42" s="34">
        <f t="shared" si="0"/>
        <v>17926.51308872191</v>
      </c>
    </row>
    <row r="43" spans="2:5" ht="15">
      <c r="B43" s="88"/>
      <c r="C43" s="35">
        <f t="shared" si="1"/>
        <v>32</v>
      </c>
      <c r="D43" s="24">
        <v>15101.210925135074</v>
      </c>
      <c r="E43" s="34">
        <f t="shared" si="0"/>
        <v>18121.45311016209</v>
      </c>
    </row>
    <row r="44" spans="2:5" ht="15">
      <c r="B44" s="88"/>
      <c r="C44" s="35">
        <f t="shared" si="1"/>
        <v>33</v>
      </c>
      <c r="D44" s="24">
        <v>15264.545726329237</v>
      </c>
      <c r="E44" s="34">
        <f t="shared" si="0"/>
        <v>18317.454871595084</v>
      </c>
    </row>
    <row r="45" spans="2:5" ht="15">
      <c r="B45" s="88"/>
      <c r="C45" s="35">
        <f t="shared" si="1"/>
        <v>34</v>
      </c>
      <c r="D45" s="24">
        <v>15428.529368630136</v>
      </c>
      <c r="E45" s="34">
        <f t="shared" si="0"/>
        <v>18514.235242356164</v>
      </c>
    </row>
    <row r="46" spans="2:5" ht="15.75" thickBot="1">
      <c r="B46" s="89"/>
      <c r="C46" s="36">
        <f>+C45+1</f>
        <v>35</v>
      </c>
      <c r="D46" s="25">
        <v>15579.713145461923</v>
      </c>
      <c r="E46" s="34">
        <f t="shared" si="0"/>
        <v>18695.655774554307</v>
      </c>
    </row>
    <row r="47" spans="2:5" ht="15">
      <c r="B47" s="85" t="s">
        <v>5</v>
      </c>
      <c r="C47" s="85"/>
      <c r="D47" s="85"/>
      <c r="E47" s="85"/>
    </row>
    <row r="48" spans="2:5" ht="15">
      <c r="B48" s="86" t="s">
        <v>25</v>
      </c>
      <c r="C48" s="86"/>
      <c r="D48" s="86"/>
      <c r="E48" s="86"/>
    </row>
    <row r="49" spans="2:5" ht="15">
      <c r="B49" s="51" t="s">
        <v>32</v>
      </c>
      <c r="C49" s="51"/>
      <c r="D49" s="51"/>
      <c r="E49" s="51"/>
    </row>
    <row r="50" spans="2:5" ht="15">
      <c r="B50" s="51" t="s">
        <v>33</v>
      </c>
      <c r="C50" s="51"/>
      <c r="D50" s="51"/>
      <c r="E50" s="51"/>
    </row>
    <row r="51" spans="2:5" ht="15">
      <c r="B51" s="51" t="s">
        <v>35</v>
      </c>
      <c r="C51" s="51"/>
      <c r="D51" s="51"/>
      <c r="E51" s="51"/>
    </row>
    <row r="52" spans="2:5" ht="15">
      <c r="B52" s="51" t="s">
        <v>34</v>
      </c>
      <c r="C52" s="51"/>
      <c r="D52" s="51"/>
      <c r="E52" s="51"/>
    </row>
  </sheetData>
  <sheetProtection/>
  <mergeCells count="4">
    <mergeCell ref="B8:E8"/>
    <mergeCell ref="B9:B46"/>
    <mergeCell ref="B47:E47"/>
    <mergeCell ref="B48:E48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8:F52"/>
  <sheetViews>
    <sheetView zoomScalePageLayoutView="0" workbookViewId="0" topLeftCell="A1">
      <selection activeCell="A1" sqref="A1"/>
    </sheetView>
  </sheetViews>
  <sheetFormatPr defaultColWidth="11.421875" defaultRowHeight="15"/>
  <cols>
    <col min="2" max="3" width="10.7109375" style="0" customWidth="1"/>
    <col min="4" max="5" width="16.7109375" style="0" customWidth="1"/>
    <col min="6" max="6" width="13.7109375" style="0" customWidth="1"/>
  </cols>
  <sheetData>
    <row r="8" spans="2:6" ht="21" thickBot="1">
      <c r="B8" s="84" t="s">
        <v>37</v>
      </c>
      <c r="C8" s="84"/>
      <c r="D8" s="84"/>
      <c r="E8" s="84"/>
      <c r="F8" s="48"/>
    </row>
    <row r="9" spans="2:5" ht="15.75" thickBot="1">
      <c r="B9" s="87" t="s">
        <v>1</v>
      </c>
      <c r="C9" s="63"/>
      <c r="D9" s="64">
        <v>42309</v>
      </c>
      <c r="E9" s="65">
        <v>42461</v>
      </c>
    </row>
    <row r="10" spans="2:5" ht="15.75" thickBot="1">
      <c r="B10" s="88"/>
      <c r="C10" s="55" t="s">
        <v>2</v>
      </c>
      <c r="D10" s="56" t="s">
        <v>3</v>
      </c>
      <c r="E10" s="68" t="s">
        <v>3</v>
      </c>
    </row>
    <row r="11" spans="2:5" ht="15">
      <c r="B11" s="88"/>
      <c r="C11" s="58" t="s">
        <v>4</v>
      </c>
      <c r="D11" s="33">
        <v>10969.800060635527</v>
      </c>
      <c r="E11" s="37">
        <f>D11+D11*20%</f>
        <v>13163.760072762632</v>
      </c>
    </row>
    <row r="12" spans="2:5" ht="15">
      <c r="B12" s="88"/>
      <c r="C12" s="35">
        <v>1</v>
      </c>
      <c r="D12" s="24">
        <v>11092.906713212496</v>
      </c>
      <c r="E12" s="37">
        <f aca="true" t="shared" si="0" ref="E12:E46">D12+D12*20%</f>
        <v>13311.488055854996</v>
      </c>
    </row>
    <row r="13" spans="2:5" ht="15">
      <c r="B13" s="88"/>
      <c r="C13" s="35">
        <f aca="true" t="shared" si="1" ref="C13:C45">+C12+1</f>
        <v>2</v>
      </c>
      <c r="D13" s="24">
        <v>11206.221763633366</v>
      </c>
      <c r="E13" s="37">
        <f t="shared" si="0"/>
        <v>13447.46611636004</v>
      </c>
    </row>
    <row r="14" spans="2:5" ht="15">
      <c r="B14" s="88"/>
      <c r="C14" s="35">
        <f t="shared" si="1"/>
        <v>3</v>
      </c>
      <c r="D14" s="24">
        <v>11319.595799609397</v>
      </c>
      <c r="E14" s="37">
        <f t="shared" si="0"/>
        <v>13583.514959531276</v>
      </c>
    </row>
    <row r="15" spans="2:5" ht="15">
      <c r="B15" s="88"/>
      <c r="C15" s="35">
        <f t="shared" si="1"/>
        <v>4</v>
      </c>
      <c r="D15" s="24">
        <v>11433.264763361209</v>
      </c>
      <c r="E15" s="37">
        <f t="shared" si="0"/>
        <v>13719.917716033451</v>
      </c>
    </row>
    <row r="16" spans="2:5" ht="15">
      <c r="B16" s="88"/>
      <c r="C16" s="35">
        <f t="shared" si="1"/>
        <v>5</v>
      </c>
      <c r="D16" s="24">
        <v>11547.110683778497</v>
      </c>
      <c r="E16" s="37">
        <f t="shared" si="0"/>
        <v>13856.532820534198</v>
      </c>
    </row>
    <row r="17" spans="2:5" ht="15">
      <c r="B17" s="88"/>
      <c r="C17" s="35">
        <f t="shared" si="1"/>
        <v>6</v>
      </c>
      <c r="D17" s="24">
        <v>11661.074575306095</v>
      </c>
      <c r="E17" s="37">
        <f t="shared" si="0"/>
        <v>13993.289490367313</v>
      </c>
    </row>
    <row r="18" spans="2:5" ht="15">
      <c r="B18" s="88"/>
      <c r="C18" s="35">
        <f t="shared" si="1"/>
        <v>7</v>
      </c>
      <c r="D18" s="24">
        <v>11775.39238016464</v>
      </c>
      <c r="E18" s="37">
        <f t="shared" si="0"/>
        <v>14130.470856197568</v>
      </c>
    </row>
    <row r="19" spans="2:5" ht="15">
      <c r="B19" s="88"/>
      <c r="C19" s="35">
        <f t="shared" si="1"/>
        <v>8</v>
      </c>
      <c r="D19" s="24">
        <v>11889.8281561335</v>
      </c>
      <c r="E19" s="37">
        <f t="shared" si="0"/>
        <v>14267.7937873602</v>
      </c>
    </row>
    <row r="20" spans="2:5" ht="15">
      <c r="B20" s="88"/>
      <c r="C20" s="35">
        <f t="shared" si="1"/>
        <v>9</v>
      </c>
      <c r="D20" s="24">
        <v>12004.499874322988</v>
      </c>
      <c r="E20" s="37">
        <f t="shared" si="0"/>
        <v>14405.399849187586</v>
      </c>
    </row>
    <row r="21" spans="2:5" ht="15">
      <c r="B21" s="88"/>
      <c r="C21" s="35">
        <f t="shared" si="1"/>
        <v>10</v>
      </c>
      <c r="D21" s="24">
        <v>12119.348549177945</v>
      </c>
      <c r="E21" s="37">
        <f t="shared" si="0"/>
        <v>14543.218259013534</v>
      </c>
    </row>
    <row r="22" spans="2:5" ht="15">
      <c r="B22" s="88"/>
      <c r="C22" s="35">
        <f t="shared" si="1"/>
        <v>11</v>
      </c>
      <c r="D22" s="24">
        <v>12245.69940728856</v>
      </c>
      <c r="E22" s="37">
        <f t="shared" si="0"/>
        <v>14694.839288746272</v>
      </c>
    </row>
    <row r="23" spans="2:5" ht="15">
      <c r="B23" s="88"/>
      <c r="C23" s="35">
        <f t="shared" si="1"/>
        <v>12</v>
      </c>
      <c r="D23" s="24">
        <v>12361.078952139927</v>
      </c>
      <c r="E23" s="37">
        <f t="shared" si="0"/>
        <v>14833.294742567912</v>
      </c>
    </row>
    <row r="24" spans="2:5" ht="15">
      <c r="B24" s="88"/>
      <c r="C24" s="35">
        <f t="shared" si="1"/>
        <v>13</v>
      </c>
      <c r="D24" s="24">
        <v>12488.137636912432</v>
      </c>
      <c r="E24" s="37">
        <f t="shared" si="0"/>
        <v>14985.765164294919</v>
      </c>
    </row>
    <row r="25" spans="2:5" ht="15">
      <c r="B25" s="88"/>
      <c r="C25" s="35">
        <f t="shared" si="1"/>
        <v>14</v>
      </c>
      <c r="D25" s="24">
        <v>12604.107037315378</v>
      </c>
      <c r="E25" s="37">
        <f t="shared" si="0"/>
        <v>15124.928444778454</v>
      </c>
    </row>
    <row r="26" spans="2:5" ht="15">
      <c r="B26" s="88"/>
      <c r="C26" s="35">
        <f t="shared" si="1"/>
        <v>15</v>
      </c>
      <c r="D26" s="24">
        <v>12731.873548749758</v>
      </c>
      <c r="E26" s="37">
        <f t="shared" si="0"/>
        <v>15278.248258499709</v>
      </c>
    </row>
    <row r="27" spans="2:5" ht="15">
      <c r="B27" s="88"/>
      <c r="C27" s="35">
        <f t="shared" si="1"/>
        <v>16</v>
      </c>
      <c r="D27" s="24">
        <v>12860.052959070239</v>
      </c>
      <c r="E27" s="37">
        <f t="shared" si="0"/>
        <v>15432.063550884286</v>
      </c>
    </row>
    <row r="28" spans="2:5" ht="15">
      <c r="B28" s="88"/>
      <c r="C28" s="35">
        <f t="shared" si="1"/>
        <v>17</v>
      </c>
      <c r="D28" s="24">
        <v>12988.645268276825</v>
      </c>
      <c r="E28" s="37">
        <f t="shared" si="0"/>
        <v>15586.37432193219</v>
      </c>
    </row>
    <row r="29" spans="2:5" ht="15">
      <c r="B29" s="88"/>
      <c r="C29" s="35">
        <f t="shared" si="1"/>
        <v>18</v>
      </c>
      <c r="D29" s="24">
        <v>13117.709461924664</v>
      </c>
      <c r="E29" s="37">
        <f t="shared" si="0"/>
        <v>15741.251354309596</v>
      </c>
    </row>
    <row r="30" spans="2:5" ht="15">
      <c r="B30" s="88"/>
      <c r="C30" s="35">
        <f t="shared" si="1"/>
        <v>19</v>
      </c>
      <c r="D30" s="24">
        <v>13247.127568903454</v>
      </c>
      <c r="E30" s="37">
        <f t="shared" si="0"/>
        <v>15896.553082684144</v>
      </c>
    </row>
    <row r="31" spans="2:5" ht="15">
      <c r="B31" s="88"/>
      <c r="C31" s="35">
        <f t="shared" si="1"/>
        <v>20</v>
      </c>
      <c r="D31" s="24">
        <v>13376.958574768336</v>
      </c>
      <c r="E31" s="37">
        <f t="shared" si="0"/>
        <v>16052.350289722002</v>
      </c>
    </row>
    <row r="32" spans="2:5" ht="15">
      <c r="B32" s="88"/>
      <c r="C32" s="35">
        <f t="shared" si="1"/>
        <v>21</v>
      </c>
      <c r="D32" s="24">
        <v>13519.530460547176</v>
      </c>
      <c r="E32" s="37">
        <f t="shared" si="0"/>
        <v>16223.43655265661</v>
      </c>
    </row>
    <row r="33" spans="2:5" ht="15">
      <c r="B33" s="88"/>
      <c r="C33" s="35">
        <f t="shared" si="1"/>
        <v>22</v>
      </c>
      <c r="D33" s="24">
        <v>13662.69220187758</v>
      </c>
      <c r="E33" s="37">
        <f t="shared" si="0"/>
        <v>16395.230642253096</v>
      </c>
    </row>
    <row r="34" spans="2:5" ht="15">
      <c r="B34" s="88"/>
      <c r="C34" s="35">
        <f t="shared" si="1"/>
        <v>23</v>
      </c>
      <c r="D34" s="24">
        <v>13819.007722008046</v>
      </c>
      <c r="E34" s="37">
        <f t="shared" si="0"/>
        <v>16582.809266409655</v>
      </c>
    </row>
    <row r="35" spans="2:5" ht="15">
      <c r="B35" s="88"/>
      <c r="C35" s="35">
        <f t="shared" si="1"/>
        <v>24</v>
      </c>
      <c r="D35" s="24">
        <v>13963.526131107072</v>
      </c>
      <c r="E35" s="37">
        <f t="shared" si="0"/>
        <v>16756.231357328485</v>
      </c>
    </row>
    <row r="36" spans="2:5" ht="15">
      <c r="B36" s="88"/>
      <c r="C36" s="35">
        <f t="shared" si="1"/>
        <v>25</v>
      </c>
      <c r="D36" s="24">
        <v>14121.37527567162</v>
      </c>
      <c r="E36" s="37">
        <f t="shared" si="0"/>
        <v>16945.650330805944</v>
      </c>
    </row>
    <row r="37" spans="2:5" ht="15">
      <c r="B37" s="88"/>
      <c r="C37" s="35">
        <f t="shared" si="1"/>
        <v>26</v>
      </c>
      <c r="D37" s="24">
        <v>14267.191366984103</v>
      </c>
      <c r="E37" s="37">
        <f t="shared" si="0"/>
        <v>17120.629640380925</v>
      </c>
    </row>
    <row r="38" spans="2:5" ht="15">
      <c r="B38" s="88"/>
      <c r="C38" s="35">
        <f t="shared" si="1"/>
        <v>27</v>
      </c>
      <c r="D38" s="24">
        <v>14426.633121537898</v>
      </c>
      <c r="E38" s="37">
        <f t="shared" si="0"/>
        <v>17311.959745845477</v>
      </c>
    </row>
    <row r="39" spans="2:5" ht="15">
      <c r="B39" s="88"/>
      <c r="C39" s="35">
        <f t="shared" si="1"/>
        <v>28</v>
      </c>
      <c r="D39" s="24">
        <v>14586.723717198423</v>
      </c>
      <c r="E39" s="37">
        <f t="shared" si="0"/>
        <v>17504.068460638107</v>
      </c>
    </row>
    <row r="40" spans="2:5" ht="15">
      <c r="B40" s="88"/>
      <c r="C40" s="35">
        <f t="shared" si="1"/>
        <v>29</v>
      </c>
      <c r="D40" s="24">
        <v>14734.663288496562</v>
      </c>
      <c r="E40" s="37">
        <f t="shared" si="0"/>
        <v>17681.595946195874</v>
      </c>
    </row>
    <row r="41" spans="2:5" ht="15">
      <c r="B41" s="88"/>
      <c r="C41" s="35">
        <f t="shared" si="1"/>
        <v>30</v>
      </c>
      <c r="D41" s="24">
        <v>14896.346494146326</v>
      </c>
      <c r="E41" s="37">
        <f t="shared" si="0"/>
        <v>17875.615792975594</v>
      </c>
    </row>
    <row r="42" spans="2:5" ht="15">
      <c r="B42" s="88"/>
      <c r="C42" s="35">
        <f t="shared" si="1"/>
        <v>31</v>
      </c>
      <c r="D42" s="24">
        <v>15058.914483123453</v>
      </c>
      <c r="E42" s="37">
        <f t="shared" si="0"/>
        <v>18070.697379748144</v>
      </c>
    </row>
    <row r="43" spans="2:5" ht="15">
      <c r="B43" s="88"/>
      <c r="C43" s="35">
        <f t="shared" si="1"/>
        <v>32</v>
      </c>
      <c r="D43" s="24">
        <v>15222.308269872781</v>
      </c>
      <c r="E43" s="37">
        <f t="shared" si="0"/>
        <v>18266.769923847336</v>
      </c>
    </row>
    <row r="44" spans="2:5" ht="15">
      <c r="B44" s="88"/>
      <c r="C44" s="35">
        <f t="shared" si="1"/>
        <v>33</v>
      </c>
      <c r="D44" s="24">
        <v>15386.40988328399</v>
      </c>
      <c r="E44" s="37">
        <f t="shared" si="0"/>
        <v>18463.691859940787</v>
      </c>
    </row>
    <row r="45" spans="2:5" ht="15">
      <c r="B45" s="88"/>
      <c r="C45" s="35">
        <f t="shared" si="1"/>
        <v>34</v>
      </c>
      <c r="D45" s="24">
        <v>15551.396280022564</v>
      </c>
      <c r="E45" s="37">
        <f t="shared" si="0"/>
        <v>18661.675536027076</v>
      </c>
    </row>
    <row r="46" spans="2:5" ht="15.75" thickBot="1">
      <c r="B46" s="89"/>
      <c r="C46" s="36">
        <f>+C45+1</f>
        <v>35</v>
      </c>
      <c r="D46" s="25">
        <v>15717.208474533332</v>
      </c>
      <c r="E46" s="37">
        <f t="shared" si="0"/>
        <v>18860.65016944</v>
      </c>
    </row>
    <row r="47" spans="2:5" ht="15">
      <c r="B47" s="85" t="s">
        <v>5</v>
      </c>
      <c r="C47" s="85"/>
      <c r="D47" s="85"/>
      <c r="E47" s="85"/>
    </row>
    <row r="48" spans="2:5" ht="15">
      <c r="B48" s="86" t="s">
        <v>25</v>
      </c>
      <c r="C48" s="86"/>
      <c r="D48" s="86"/>
      <c r="E48" s="86"/>
    </row>
    <row r="49" spans="2:5" ht="15">
      <c r="B49" s="51" t="s">
        <v>32</v>
      </c>
      <c r="C49" s="51"/>
      <c r="D49" s="51"/>
      <c r="E49" s="51"/>
    </row>
    <row r="50" spans="2:5" ht="15">
      <c r="B50" s="51" t="s">
        <v>33</v>
      </c>
      <c r="C50" s="51"/>
      <c r="D50" s="51"/>
      <c r="E50" s="51"/>
    </row>
    <row r="51" spans="2:5" ht="15">
      <c r="B51" s="51" t="s">
        <v>35</v>
      </c>
      <c r="C51" s="51"/>
      <c r="D51" s="51"/>
      <c r="E51" s="51"/>
    </row>
    <row r="52" spans="2:5" ht="15">
      <c r="B52" s="51" t="s">
        <v>34</v>
      </c>
      <c r="C52" s="51"/>
      <c r="D52" s="51"/>
      <c r="E52" s="51"/>
    </row>
  </sheetData>
  <sheetProtection/>
  <mergeCells count="4">
    <mergeCell ref="B9:B46"/>
    <mergeCell ref="B8:E8"/>
    <mergeCell ref="B47:E47"/>
    <mergeCell ref="B48:E48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8:E52"/>
  <sheetViews>
    <sheetView zoomScalePageLayoutView="0" workbookViewId="0" topLeftCell="A1">
      <selection activeCell="A1" sqref="A1"/>
    </sheetView>
  </sheetViews>
  <sheetFormatPr defaultColWidth="11.421875" defaultRowHeight="15"/>
  <cols>
    <col min="2" max="3" width="10.7109375" style="0" customWidth="1"/>
    <col min="4" max="5" width="16.7109375" style="0" customWidth="1"/>
  </cols>
  <sheetData>
    <row r="8" spans="2:5" ht="21" thickBot="1">
      <c r="B8" s="90" t="s">
        <v>9</v>
      </c>
      <c r="C8" s="90"/>
      <c r="D8" s="90"/>
      <c r="E8" s="90"/>
    </row>
    <row r="9" spans="2:5" ht="15.75" thickBot="1">
      <c r="B9" s="87" t="s">
        <v>1</v>
      </c>
      <c r="C9" s="63"/>
      <c r="D9" s="64">
        <v>42309</v>
      </c>
      <c r="E9" s="65">
        <v>42461</v>
      </c>
    </row>
    <row r="10" spans="2:5" ht="15.75" thickBot="1">
      <c r="B10" s="88"/>
      <c r="C10" s="55" t="s">
        <v>2</v>
      </c>
      <c r="D10" s="56" t="s">
        <v>3</v>
      </c>
      <c r="E10" s="68" t="s">
        <v>3</v>
      </c>
    </row>
    <row r="11" spans="2:5" ht="15">
      <c r="B11" s="88"/>
      <c r="C11" s="58" t="s">
        <v>4</v>
      </c>
      <c r="D11" s="33">
        <v>11030.850110223213</v>
      </c>
      <c r="E11" s="34">
        <f>D11+D11*20%</f>
        <v>13237.020132267855</v>
      </c>
    </row>
    <row r="12" spans="2:5" ht="15">
      <c r="B12" s="88"/>
      <c r="C12" s="35">
        <v>1</v>
      </c>
      <c r="D12" s="24">
        <v>11164.92807605942</v>
      </c>
      <c r="E12" s="34">
        <f aca="true" t="shared" si="0" ref="E12:E46">D12+D12*20%</f>
        <v>13397.913691271304</v>
      </c>
    </row>
    <row r="13" spans="2:5" ht="15">
      <c r="B13" s="88"/>
      <c r="C13" s="35">
        <f aca="true" t="shared" si="1" ref="C13:C45">+C12+1</f>
        <v>2</v>
      </c>
      <c r="D13" s="24">
        <v>11278.950953142179</v>
      </c>
      <c r="E13" s="34">
        <f t="shared" si="0"/>
        <v>13534.741143770614</v>
      </c>
    </row>
    <row r="14" spans="2:5" ht="15">
      <c r="B14" s="88"/>
      <c r="C14" s="35">
        <f t="shared" si="1"/>
        <v>3</v>
      </c>
      <c r="D14" s="24">
        <v>11393.032815780096</v>
      </c>
      <c r="E14" s="34">
        <f t="shared" si="0"/>
        <v>13671.639378936115</v>
      </c>
    </row>
    <row r="15" spans="2:5" ht="15">
      <c r="B15" s="88"/>
      <c r="C15" s="35">
        <f t="shared" si="1"/>
        <v>4</v>
      </c>
      <c r="D15" s="24">
        <v>11507.468591748957</v>
      </c>
      <c r="E15" s="34">
        <f t="shared" si="0"/>
        <v>13808.962310098748</v>
      </c>
    </row>
    <row r="16" spans="2:5" ht="15">
      <c r="B16" s="88"/>
      <c r="C16" s="35">
        <f t="shared" si="1"/>
        <v>5</v>
      </c>
      <c r="D16" s="24">
        <v>11621.963353272968</v>
      </c>
      <c r="E16" s="34">
        <f t="shared" si="0"/>
        <v>13946.356023927561</v>
      </c>
    </row>
    <row r="17" spans="2:5" ht="15">
      <c r="B17" s="88"/>
      <c r="C17" s="35">
        <f t="shared" si="1"/>
        <v>6</v>
      </c>
      <c r="D17" s="24">
        <v>11736.694057017612</v>
      </c>
      <c r="E17" s="34">
        <f t="shared" si="0"/>
        <v>14084.032868421134</v>
      </c>
    </row>
    <row r="18" spans="2:5" ht="15">
      <c r="B18" s="88"/>
      <c r="C18" s="35">
        <f t="shared" si="1"/>
        <v>7</v>
      </c>
      <c r="D18" s="24">
        <v>11851.719688538045</v>
      </c>
      <c r="E18" s="34">
        <f t="shared" si="0"/>
        <v>14222.063626245654</v>
      </c>
    </row>
    <row r="19" spans="2:5" ht="15">
      <c r="B19" s="88"/>
      <c r="C19" s="35">
        <f t="shared" si="1"/>
        <v>8</v>
      </c>
      <c r="D19" s="24">
        <v>11977.893589983183</v>
      </c>
      <c r="E19" s="34">
        <f t="shared" si="0"/>
        <v>14373.47230797982</v>
      </c>
    </row>
    <row r="20" spans="2:5" ht="15">
      <c r="B20" s="88"/>
      <c r="C20" s="35">
        <f t="shared" si="1"/>
        <v>9</v>
      </c>
      <c r="D20" s="24">
        <v>12093.33212038971</v>
      </c>
      <c r="E20" s="34">
        <f t="shared" si="0"/>
        <v>14511.998544467653</v>
      </c>
    </row>
    <row r="21" spans="2:5" ht="15">
      <c r="B21" s="88"/>
      <c r="C21" s="35">
        <f t="shared" si="1"/>
        <v>10</v>
      </c>
      <c r="D21" s="24">
        <v>12209.06557857203</v>
      </c>
      <c r="E21" s="34">
        <f t="shared" si="0"/>
        <v>14650.878694286435</v>
      </c>
    </row>
    <row r="22" spans="2:5" ht="15">
      <c r="B22" s="88"/>
      <c r="C22" s="35">
        <f t="shared" si="1"/>
        <v>11</v>
      </c>
      <c r="D22" s="24">
        <v>12324.858022309503</v>
      </c>
      <c r="E22" s="34">
        <f t="shared" si="0"/>
        <v>14789.829626771403</v>
      </c>
    </row>
    <row r="23" spans="2:5" ht="15">
      <c r="B23" s="88"/>
      <c r="C23" s="35">
        <f t="shared" si="1"/>
        <v>12</v>
      </c>
      <c r="D23" s="24">
        <v>12452.388591523257</v>
      </c>
      <c r="E23" s="34">
        <f t="shared" si="0"/>
        <v>14942.866309827908</v>
      </c>
    </row>
    <row r="24" spans="2:5" ht="15">
      <c r="B24" s="88"/>
      <c r="C24" s="35">
        <f t="shared" si="1"/>
        <v>13</v>
      </c>
      <c r="D24" s="24">
        <v>12568.770890812302</v>
      </c>
      <c r="E24" s="34">
        <f t="shared" si="0"/>
        <v>15082.525068974763</v>
      </c>
    </row>
    <row r="25" spans="2:5" ht="15">
      <c r="B25" s="88"/>
      <c r="C25" s="35">
        <f t="shared" si="1"/>
        <v>14</v>
      </c>
      <c r="D25" s="24">
        <v>12696.950301132787</v>
      </c>
      <c r="E25" s="34">
        <f t="shared" si="0"/>
        <v>15236.340361359344</v>
      </c>
    </row>
    <row r="26" spans="2:5" ht="15">
      <c r="B26" s="88"/>
      <c r="C26" s="35">
        <f t="shared" si="1"/>
        <v>15</v>
      </c>
      <c r="D26" s="24">
        <v>12825.60159589453</v>
      </c>
      <c r="E26" s="34">
        <f t="shared" si="0"/>
        <v>15390.721915073436</v>
      </c>
    </row>
    <row r="27" spans="2:5" ht="15">
      <c r="B27" s="88"/>
      <c r="C27" s="35">
        <f t="shared" si="1"/>
        <v>16</v>
      </c>
      <c r="D27" s="24">
        <v>12954.606803987215</v>
      </c>
      <c r="E27" s="34">
        <f t="shared" si="0"/>
        <v>15545.528164784659</v>
      </c>
    </row>
    <row r="28" spans="2:5" ht="15">
      <c r="B28" s="88"/>
      <c r="C28" s="35">
        <f t="shared" si="1"/>
        <v>17</v>
      </c>
      <c r="D28" s="24">
        <v>13084.083896521157</v>
      </c>
      <c r="E28" s="34">
        <f t="shared" si="0"/>
        <v>15700.900675825389</v>
      </c>
    </row>
    <row r="29" spans="2:5" ht="15">
      <c r="B29" s="88"/>
      <c r="C29" s="35">
        <f t="shared" si="1"/>
        <v>18</v>
      </c>
      <c r="D29" s="24">
        <v>13213.855916830886</v>
      </c>
      <c r="E29" s="34">
        <f t="shared" si="0"/>
        <v>15856.627100197064</v>
      </c>
    </row>
    <row r="30" spans="2:5" ht="15">
      <c r="B30" s="88"/>
      <c r="C30" s="35">
        <f t="shared" si="1"/>
        <v>19</v>
      </c>
      <c r="D30" s="24">
        <v>13344.09982158187</v>
      </c>
      <c r="E30" s="34">
        <f t="shared" si="0"/>
        <v>16012.919785898244</v>
      </c>
    </row>
    <row r="31" spans="2:5" ht="15">
      <c r="B31" s="88"/>
      <c r="C31" s="35">
        <f t="shared" si="1"/>
        <v>20</v>
      </c>
      <c r="D31" s="24">
        <v>13474.756625218957</v>
      </c>
      <c r="E31" s="34">
        <f t="shared" si="0"/>
        <v>16169.70795026275</v>
      </c>
    </row>
    <row r="32" spans="2:5" ht="15">
      <c r="B32" s="88"/>
      <c r="C32" s="35">
        <f t="shared" si="1"/>
        <v>21</v>
      </c>
      <c r="D32" s="24">
        <v>13618.095323214835</v>
      </c>
      <c r="E32" s="34">
        <f t="shared" si="0"/>
        <v>16341.714387857803</v>
      </c>
    </row>
    <row r="33" spans="2:5" ht="15">
      <c r="B33" s="88"/>
      <c r="C33" s="35">
        <f t="shared" si="1"/>
        <v>22</v>
      </c>
      <c r="D33" s="24">
        <v>13774.587800010773</v>
      </c>
      <c r="E33" s="34">
        <f t="shared" si="0"/>
        <v>16529.50536001293</v>
      </c>
    </row>
    <row r="34" spans="2:5" ht="15">
      <c r="B34" s="88"/>
      <c r="C34" s="35">
        <f t="shared" si="1"/>
        <v>23</v>
      </c>
      <c r="D34" s="24">
        <v>13919.22418022011</v>
      </c>
      <c r="E34" s="34">
        <f t="shared" si="0"/>
        <v>16703.069016264133</v>
      </c>
    </row>
    <row r="35" spans="2:5" ht="15">
      <c r="B35" s="88"/>
      <c r="C35" s="35">
        <f t="shared" si="1"/>
        <v>24</v>
      </c>
      <c r="D35" s="24">
        <v>14077.250281450133</v>
      </c>
      <c r="E35" s="34">
        <f t="shared" si="0"/>
        <v>16892.70033774016</v>
      </c>
    </row>
    <row r="36" spans="2:5" ht="15">
      <c r="B36" s="88"/>
      <c r="C36" s="35">
        <f t="shared" si="1"/>
        <v>25</v>
      </c>
      <c r="D36" s="24">
        <v>14236.043194897193</v>
      </c>
      <c r="E36" s="34">
        <f t="shared" si="0"/>
        <v>17083.25183387663</v>
      </c>
    </row>
    <row r="37" spans="2:5" ht="15">
      <c r="B37" s="88"/>
      <c r="C37" s="35">
        <f t="shared" si="1"/>
        <v>26</v>
      </c>
      <c r="D37" s="24">
        <v>14382.744069537039</v>
      </c>
      <c r="E37" s="34">
        <f t="shared" si="0"/>
        <v>17259.292883444446</v>
      </c>
    </row>
    <row r="38" spans="2:5" ht="15">
      <c r="B38" s="88"/>
      <c r="C38" s="35">
        <f t="shared" si="1"/>
        <v>27</v>
      </c>
      <c r="D38" s="24">
        <v>14543.070607418183</v>
      </c>
      <c r="E38" s="34">
        <f t="shared" si="0"/>
        <v>17451.68472890182</v>
      </c>
    </row>
    <row r="39" spans="2:5" ht="15">
      <c r="B39" s="88"/>
      <c r="C39" s="35">
        <f t="shared" si="1"/>
        <v>28</v>
      </c>
      <c r="D39" s="24">
        <v>14704.104971961227</v>
      </c>
      <c r="E39" s="34">
        <f t="shared" si="0"/>
        <v>17644.925966353472</v>
      </c>
    </row>
    <row r="40" spans="2:5" ht="15">
      <c r="B40" s="88"/>
      <c r="C40" s="35">
        <f t="shared" si="1"/>
        <v>29</v>
      </c>
      <c r="D40" s="24">
        <v>14866.08310538678</v>
      </c>
      <c r="E40" s="34">
        <f t="shared" si="0"/>
        <v>17839.299726464138</v>
      </c>
    </row>
    <row r="41" spans="2:5" ht="15">
      <c r="B41" s="88"/>
      <c r="C41" s="35">
        <f t="shared" si="1"/>
        <v>30</v>
      </c>
      <c r="D41" s="24">
        <v>15028.828051029373</v>
      </c>
      <c r="E41" s="34">
        <f t="shared" si="0"/>
        <v>18034.59366123525</v>
      </c>
    </row>
    <row r="42" spans="2:5" ht="15">
      <c r="B42" s="88"/>
      <c r="C42" s="35">
        <f t="shared" si="1"/>
        <v>31</v>
      </c>
      <c r="D42" s="24">
        <v>15192.339808889015</v>
      </c>
      <c r="E42" s="34">
        <f t="shared" si="0"/>
        <v>18230.80777066682</v>
      </c>
    </row>
    <row r="43" spans="2:5" ht="15">
      <c r="B43" s="88"/>
      <c r="C43" s="35">
        <f t="shared" si="1"/>
        <v>32</v>
      </c>
      <c r="D43" s="24">
        <v>15356.736350076017</v>
      </c>
      <c r="E43" s="34">
        <f t="shared" si="0"/>
        <v>18428.08362009122</v>
      </c>
    </row>
    <row r="44" spans="2:5" ht="15">
      <c r="B44" s="88"/>
      <c r="C44" s="35">
        <f t="shared" si="1"/>
        <v>33</v>
      </c>
      <c r="D44" s="24">
        <v>15521.958689035211</v>
      </c>
      <c r="E44" s="34">
        <f t="shared" si="0"/>
        <v>18626.350426842255</v>
      </c>
    </row>
    <row r="45" spans="2:5" ht="15">
      <c r="B45" s="88"/>
      <c r="C45" s="35">
        <f t="shared" si="1"/>
        <v>34</v>
      </c>
      <c r="D45" s="24">
        <v>15687.888854656294</v>
      </c>
      <c r="E45" s="34">
        <f t="shared" si="0"/>
        <v>18825.466625587553</v>
      </c>
    </row>
    <row r="46" spans="2:5" ht="15.75" thickBot="1">
      <c r="B46" s="89"/>
      <c r="C46" s="36">
        <f>+C45+1</f>
        <v>35</v>
      </c>
      <c r="D46" s="25">
        <v>15854.762789159899</v>
      </c>
      <c r="E46" s="34">
        <f t="shared" si="0"/>
        <v>19025.715346991878</v>
      </c>
    </row>
    <row r="47" spans="2:5" ht="15">
      <c r="B47" s="85" t="s">
        <v>5</v>
      </c>
      <c r="C47" s="85"/>
      <c r="D47" s="85"/>
      <c r="E47" s="85"/>
    </row>
    <row r="48" spans="2:5" ht="15">
      <c r="B48" s="86" t="s">
        <v>25</v>
      </c>
      <c r="C48" s="86"/>
      <c r="D48" s="86"/>
      <c r="E48" s="86"/>
    </row>
    <row r="49" spans="2:5" ht="15">
      <c r="B49" s="51" t="s">
        <v>32</v>
      </c>
      <c r="C49" s="51"/>
      <c r="D49" s="51"/>
      <c r="E49" s="51"/>
    </row>
    <row r="50" spans="2:5" ht="15">
      <c r="B50" s="51" t="s">
        <v>33</v>
      </c>
      <c r="C50" s="51"/>
      <c r="D50" s="51"/>
      <c r="E50" s="51"/>
    </row>
    <row r="51" spans="2:5" ht="15">
      <c r="B51" s="51" t="s">
        <v>35</v>
      </c>
      <c r="C51" s="51"/>
      <c r="D51" s="51"/>
      <c r="E51" s="51"/>
    </row>
    <row r="52" spans="2:5" ht="15">
      <c r="B52" s="51" t="s">
        <v>34</v>
      </c>
      <c r="C52" s="51"/>
      <c r="D52" s="51"/>
      <c r="E52" s="51"/>
    </row>
  </sheetData>
  <sheetProtection/>
  <mergeCells count="4">
    <mergeCell ref="B8:E8"/>
    <mergeCell ref="B9:B46"/>
    <mergeCell ref="B47:E47"/>
    <mergeCell ref="B48:E48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8:E52"/>
  <sheetViews>
    <sheetView zoomScalePageLayoutView="0" workbookViewId="0" topLeftCell="A4">
      <selection activeCell="A4" sqref="A4"/>
    </sheetView>
  </sheetViews>
  <sheetFormatPr defaultColWidth="11.421875" defaultRowHeight="15"/>
  <cols>
    <col min="2" max="3" width="10.7109375" style="0" customWidth="1"/>
    <col min="4" max="5" width="16.7109375" style="0" customWidth="1"/>
  </cols>
  <sheetData>
    <row r="8" spans="2:5" ht="21" thickBot="1">
      <c r="B8" s="84" t="s">
        <v>10</v>
      </c>
      <c r="C8" s="84"/>
      <c r="D8" s="84"/>
      <c r="E8" s="84"/>
    </row>
    <row r="9" spans="2:5" ht="15.75" thickBot="1">
      <c r="B9" s="87" t="s">
        <v>1</v>
      </c>
      <c r="C9" s="63"/>
      <c r="D9" s="64">
        <v>42309</v>
      </c>
      <c r="E9" s="65">
        <v>42461</v>
      </c>
    </row>
    <row r="10" spans="2:5" ht="15.75" thickBot="1">
      <c r="B10" s="88"/>
      <c r="C10" s="55" t="s">
        <v>2</v>
      </c>
      <c r="D10" s="56" t="s">
        <v>3</v>
      </c>
      <c r="E10" s="68" t="s">
        <v>3</v>
      </c>
    </row>
    <row r="11" spans="2:5" ht="15">
      <c r="B11" s="88"/>
      <c r="C11" s="58" t="s">
        <v>4</v>
      </c>
      <c r="D11" s="38">
        <v>11214.295186762078</v>
      </c>
      <c r="E11" s="34">
        <f>D11+D11*20%</f>
        <v>13457.154224114493</v>
      </c>
    </row>
    <row r="12" spans="2:5" ht="15">
      <c r="B12" s="88"/>
      <c r="C12" s="35">
        <v>1</v>
      </c>
      <c r="D12" s="22">
        <v>11339.87923265564</v>
      </c>
      <c r="E12" s="34">
        <f aca="true" t="shared" si="0" ref="E12:E46">D12+D12*20%</f>
        <v>13607.855079186767</v>
      </c>
    </row>
    <row r="13" spans="2:5" ht="15">
      <c r="B13" s="88"/>
      <c r="C13" s="35">
        <f aca="true" t="shared" si="1" ref="C13:C45">+C12+1</f>
        <v>2</v>
      </c>
      <c r="D13" s="22">
        <v>11455.61269083796</v>
      </c>
      <c r="E13" s="34">
        <f t="shared" si="0"/>
        <v>13746.735229005551</v>
      </c>
    </row>
    <row r="14" spans="2:5" ht="15">
      <c r="B14" s="88"/>
      <c r="C14" s="35">
        <f t="shared" si="1"/>
        <v>3</v>
      </c>
      <c r="D14" s="22">
        <v>11581.96354894857</v>
      </c>
      <c r="E14" s="34">
        <f t="shared" si="0"/>
        <v>13898.356258738284</v>
      </c>
    </row>
    <row r="15" spans="2:5" ht="15">
      <c r="B15" s="88"/>
      <c r="C15" s="35">
        <f t="shared" si="1"/>
        <v>4</v>
      </c>
      <c r="D15" s="22">
        <v>11698.109906016987</v>
      </c>
      <c r="E15" s="34">
        <f t="shared" si="0"/>
        <v>14037.731887220385</v>
      </c>
    </row>
    <row r="16" spans="2:5" ht="15">
      <c r="B16" s="88"/>
      <c r="C16" s="35">
        <f t="shared" si="1"/>
        <v>5</v>
      </c>
      <c r="D16" s="22">
        <v>11814.551190861188</v>
      </c>
      <c r="E16" s="34">
        <f t="shared" si="0"/>
        <v>14177.461429033425</v>
      </c>
    </row>
    <row r="17" spans="2:5" ht="15">
      <c r="B17" s="88"/>
      <c r="C17" s="35">
        <f t="shared" si="1"/>
        <v>6</v>
      </c>
      <c r="D17" s="22">
        <v>11931.110446815706</v>
      </c>
      <c r="E17" s="34">
        <f t="shared" si="0"/>
        <v>14317.332536178848</v>
      </c>
    </row>
    <row r="18" spans="2:5" ht="15">
      <c r="B18" s="88"/>
      <c r="C18" s="35">
        <f t="shared" si="1"/>
        <v>7</v>
      </c>
      <c r="D18" s="22">
        <v>12047.846659435696</v>
      </c>
      <c r="E18" s="34">
        <f t="shared" si="0"/>
        <v>14457.415991322836</v>
      </c>
    </row>
    <row r="19" spans="2:5" ht="15">
      <c r="B19" s="88"/>
      <c r="C19" s="35">
        <f t="shared" si="1"/>
        <v>8</v>
      </c>
      <c r="D19" s="22">
        <v>12164.936785386624</v>
      </c>
      <c r="E19" s="34">
        <f t="shared" si="0"/>
        <v>14597.92414246395</v>
      </c>
    </row>
    <row r="20" spans="2:5" ht="15">
      <c r="B20" s="88"/>
      <c r="C20" s="35">
        <f t="shared" si="1"/>
        <v>9</v>
      </c>
      <c r="D20" s="22">
        <v>12282.08589689272</v>
      </c>
      <c r="E20" s="34">
        <f t="shared" si="0"/>
        <v>14738.503076271265</v>
      </c>
    </row>
    <row r="21" spans="2:5" ht="15">
      <c r="B21" s="88"/>
      <c r="C21" s="35">
        <f t="shared" si="1"/>
        <v>10</v>
      </c>
      <c r="D21" s="22">
        <v>12399.529936174591</v>
      </c>
      <c r="E21" s="34">
        <f t="shared" si="0"/>
        <v>14879.43592340951</v>
      </c>
    </row>
    <row r="22" spans="2:5" ht="15">
      <c r="B22" s="88"/>
      <c r="C22" s="35">
        <f t="shared" si="1"/>
        <v>11</v>
      </c>
      <c r="D22" s="22">
        <v>12528.417173156962</v>
      </c>
      <c r="E22" s="34">
        <f t="shared" si="0"/>
        <v>15034.100607788354</v>
      </c>
    </row>
    <row r="23" spans="2:5" ht="15">
      <c r="B23" s="88"/>
      <c r="C23" s="35">
        <f t="shared" si="1"/>
        <v>12</v>
      </c>
      <c r="D23" s="22">
        <v>12646.333096880095</v>
      </c>
      <c r="E23" s="34">
        <f t="shared" si="0"/>
        <v>15175.599716256114</v>
      </c>
    </row>
    <row r="24" spans="2:5" ht="15">
      <c r="B24" s="88"/>
      <c r="C24" s="35">
        <f t="shared" si="1"/>
        <v>13</v>
      </c>
      <c r="D24" s="22">
        <v>12775.987146079511</v>
      </c>
      <c r="E24" s="34">
        <f t="shared" si="0"/>
        <v>15331.184575295414</v>
      </c>
    </row>
    <row r="25" spans="2:5" ht="15">
      <c r="B25" s="88"/>
      <c r="C25" s="35">
        <f t="shared" si="1"/>
        <v>14</v>
      </c>
      <c r="D25" s="22">
        <v>12906.054094165023</v>
      </c>
      <c r="E25" s="34">
        <f t="shared" si="0"/>
        <v>15487.264912998027</v>
      </c>
    </row>
    <row r="26" spans="2:5" ht="15">
      <c r="B26" s="88"/>
      <c r="C26" s="35">
        <f t="shared" si="1"/>
        <v>15</v>
      </c>
      <c r="D26" s="22">
        <v>13024.736830105201</v>
      </c>
      <c r="E26" s="34">
        <f t="shared" si="0"/>
        <v>15629.684196126242</v>
      </c>
    </row>
    <row r="27" spans="2:5" ht="15">
      <c r="B27" s="88"/>
      <c r="C27" s="35">
        <f t="shared" si="1"/>
        <v>16</v>
      </c>
      <c r="D27" s="22">
        <v>13167.308715884037</v>
      </c>
      <c r="E27" s="34">
        <f t="shared" si="0"/>
        <v>15800.770459060845</v>
      </c>
    </row>
    <row r="28" spans="2:5" ht="15">
      <c r="B28" s="88"/>
      <c r="C28" s="35">
        <f t="shared" si="1"/>
        <v>17</v>
      </c>
      <c r="D28" s="22">
        <v>13298.555375072694</v>
      </c>
      <c r="E28" s="34">
        <f t="shared" si="0"/>
        <v>15958.266450087232</v>
      </c>
    </row>
    <row r="29" spans="2:5" ht="15">
      <c r="B29" s="88"/>
      <c r="C29" s="35">
        <f t="shared" si="1"/>
        <v>18</v>
      </c>
      <c r="D29" s="22">
        <v>13430.273918702613</v>
      </c>
      <c r="E29" s="34">
        <f t="shared" si="0"/>
        <v>16116.328702443136</v>
      </c>
    </row>
    <row r="30" spans="2:5" ht="15">
      <c r="B30" s="88"/>
      <c r="C30" s="35">
        <f t="shared" si="1"/>
        <v>19</v>
      </c>
      <c r="D30" s="22">
        <v>13562.346375663474</v>
      </c>
      <c r="E30" s="34">
        <f t="shared" si="0"/>
        <v>16274.815650796168</v>
      </c>
    </row>
    <row r="31" spans="2:5" ht="15">
      <c r="B31" s="88"/>
      <c r="C31" s="35">
        <f t="shared" si="1"/>
        <v>20</v>
      </c>
      <c r="D31" s="22">
        <v>13707.041741427971</v>
      </c>
      <c r="E31" s="34">
        <f t="shared" si="0"/>
        <v>16448.450089713566</v>
      </c>
    </row>
    <row r="32" spans="2:5" ht="15">
      <c r="B32" s="88"/>
      <c r="C32" s="35">
        <f t="shared" si="1"/>
        <v>21</v>
      </c>
      <c r="D32" s="22">
        <v>13852.326962744033</v>
      </c>
      <c r="E32" s="34">
        <f t="shared" si="0"/>
        <v>16622.79235529284</v>
      </c>
    </row>
    <row r="33" spans="2:5" ht="15">
      <c r="B33" s="88"/>
      <c r="C33" s="35">
        <f t="shared" si="1"/>
        <v>22</v>
      </c>
      <c r="D33" s="22">
        <v>14010.706977304997</v>
      </c>
      <c r="E33" s="34">
        <f t="shared" si="0"/>
        <v>16812.848372766</v>
      </c>
    </row>
    <row r="34" spans="2:5" ht="15">
      <c r="B34" s="88"/>
      <c r="C34" s="35">
        <f t="shared" si="1"/>
        <v>23</v>
      </c>
      <c r="D34" s="22">
        <v>14169.912789638165</v>
      </c>
      <c r="E34" s="34">
        <f t="shared" si="0"/>
        <v>17003.895347565798</v>
      </c>
    </row>
    <row r="35" spans="2:5" ht="15">
      <c r="B35" s="88"/>
      <c r="C35" s="35">
        <f t="shared" si="1"/>
        <v>24</v>
      </c>
      <c r="D35" s="22">
        <v>14329.826428633216</v>
      </c>
      <c r="E35" s="34">
        <f t="shared" si="0"/>
        <v>17195.79171435986</v>
      </c>
    </row>
    <row r="36" spans="2:5" ht="15">
      <c r="B36" s="88"/>
      <c r="C36" s="35">
        <f t="shared" si="1"/>
        <v>25</v>
      </c>
      <c r="D36" s="22">
        <v>14490.683836510783</v>
      </c>
      <c r="E36" s="34">
        <f t="shared" si="0"/>
        <v>17388.82060381294</v>
      </c>
    </row>
    <row r="37" spans="2:5" ht="15">
      <c r="B37" s="88"/>
      <c r="C37" s="35">
        <f t="shared" si="1"/>
        <v>26</v>
      </c>
      <c r="D37" s="22">
        <v>14652.367042160551</v>
      </c>
      <c r="E37" s="34">
        <f t="shared" si="0"/>
        <v>17582.840450592663</v>
      </c>
    </row>
    <row r="38" spans="2:5" ht="15">
      <c r="B38" s="88"/>
      <c r="C38" s="35">
        <f t="shared" si="1"/>
        <v>27</v>
      </c>
      <c r="D38" s="22">
        <v>14814.699088917047</v>
      </c>
      <c r="E38" s="34">
        <f t="shared" si="0"/>
        <v>17777.638906700457</v>
      </c>
    </row>
    <row r="39" spans="2:5" ht="15">
      <c r="B39" s="88"/>
      <c r="C39" s="35">
        <f t="shared" si="1"/>
        <v>28</v>
      </c>
      <c r="D39" s="22">
        <v>14977.974904556055</v>
      </c>
      <c r="E39" s="34">
        <f t="shared" si="0"/>
        <v>17973.569885467266</v>
      </c>
    </row>
    <row r="40" spans="2:5" ht="15">
      <c r="B40" s="88"/>
      <c r="C40" s="35">
        <f t="shared" si="1"/>
        <v>29</v>
      </c>
      <c r="D40" s="22">
        <v>15142.076517967265</v>
      </c>
      <c r="E40" s="34">
        <f t="shared" si="0"/>
        <v>18170.491821560718</v>
      </c>
    </row>
    <row r="41" spans="2:5" ht="15">
      <c r="B41" s="88"/>
      <c r="C41" s="35">
        <f t="shared" si="1"/>
        <v>30</v>
      </c>
      <c r="D41" s="22">
        <v>15306.885958040364</v>
      </c>
      <c r="E41" s="34">
        <f t="shared" si="0"/>
        <v>18368.26314964844</v>
      </c>
    </row>
    <row r="42" spans="2:5" ht="15">
      <c r="B42" s="88"/>
      <c r="C42" s="35">
        <f t="shared" si="1"/>
        <v>31</v>
      </c>
      <c r="D42" s="22">
        <v>15472.63916699598</v>
      </c>
      <c r="E42" s="34">
        <f t="shared" si="0"/>
        <v>18567.167000395177</v>
      </c>
    </row>
    <row r="43" spans="2:5" ht="15">
      <c r="B43" s="88"/>
      <c r="C43" s="35">
        <f t="shared" si="1"/>
        <v>32</v>
      </c>
      <c r="D43" s="22">
        <v>15652.607894744477</v>
      </c>
      <c r="E43" s="34">
        <f t="shared" si="0"/>
        <v>18783.12947369337</v>
      </c>
    </row>
    <row r="44" spans="2:5" ht="15">
      <c r="B44" s="88"/>
      <c r="C44" s="35">
        <f t="shared" si="1"/>
        <v>33</v>
      </c>
      <c r="D44" s="22">
        <v>15820.012699244486</v>
      </c>
      <c r="E44" s="34">
        <f t="shared" si="0"/>
        <v>18984.015239093384</v>
      </c>
    </row>
    <row r="45" spans="2:5" ht="15">
      <c r="B45" s="88"/>
      <c r="C45" s="35">
        <f t="shared" si="1"/>
        <v>34</v>
      </c>
      <c r="D45" s="22">
        <v>15988.302287071861</v>
      </c>
      <c r="E45" s="34">
        <f t="shared" si="0"/>
        <v>19185.962744486234</v>
      </c>
    </row>
    <row r="46" spans="2:5" ht="15.75" thickBot="1">
      <c r="B46" s="89"/>
      <c r="C46" s="36">
        <f>+C45+1</f>
        <v>35</v>
      </c>
      <c r="D46" s="23">
        <v>16171.1023214679</v>
      </c>
      <c r="E46" s="34">
        <f t="shared" si="0"/>
        <v>19405.32278576148</v>
      </c>
    </row>
    <row r="47" spans="2:5" ht="15">
      <c r="B47" s="85" t="s">
        <v>5</v>
      </c>
      <c r="C47" s="85"/>
      <c r="D47" s="85"/>
      <c r="E47" s="85"/>
    </row>
    <row r="48" spans="2:5" ht="15">
      <c r="B48" s="86" t="s">
        <v>25</v>
      </c>
      <c r="C48" s="86"/>
      <c r="D48" s="86"/>
      <c r="E48" s="86"/>
    </row>
    <row r="49" spans="2:5" ht="15">
      <c r="B49" s="51" t="s">
        <v>32</v>
      </c>
      <c r="C49" s="51"/>
      <c r="D49" s="51"/>
      <c r="E49" s="51"/>
    </row>
    <row r="50" spans="2:5" ht="15">
      <c r="B50" s="51" t="s">
        <v>33</v>
      </c>
      <c r="C50" s="51"/>
      <c r="D50" s="51"/>
      <c r="E50" s="51"/>
    </row>
    <row r="51" spans="2:5" ht="15">
      <c r="B51" s="51" t="s">
        <v>35</v>
      </c>
      <c r="C51" s="51"/>
      <c r="D51" s="51"/>
      <c r="E51" s="51"/>
    </row>
    <row r="52" spans="2:5" ht="15">
      <c r="B52" s="51" t="s">
        <v>34</v>
      </c>
      <c r="C52" s="51"/>
      <c r="D52" s="51"/>
      <c r="E52" s="51"/>
    </row>
  </sheetData>
  <sheetProtection/>
  <mergeCells count="4">
    <mergeCell ref="B9:B46"/>
    <mergeCell ref="B8:E8"/>
    <mergeCell ref="B47:E47"/>
    <mergeCell ref="B48:E48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8:F52"/>
  <sheetViews>
    <sheetView zoomScalePageLayoutView="0" workbookViewId="0" topLeftCell="A1">
      <selection activeCell="A1" sqref="A1"/>
    </sheetView>
  </sheetViews>
  <sheetFormatPr defaultColWidth="11.421875" defaultRowHeight="15"/>
  <cols>
    <col min="2" max="3" width="10.7109375" style="0" customWidth="1"/>
    <col min="4" max="4" width="16.7109375" style="0" customWidth="1"/>
    <col min="5" max="5" width="16.8515625" style="0" customWidth="1"/>
    <col min="6" max="6" width="13.7109375" style="0" customWidth="1"/>
    <col min="7" max="7" width="10.7109375" style="0" customWidth="1"/>
  </cols>
  <sheetData>
    <row r="8" spans="2:6" ht="21" thickBot="1">
      <c r="B8" s="84" t="s">
        <v>11</v>
      </c>
      <c r="C8" s="84"/>
      <c r="D8" s="84"/>
      <c r="E8" s="84"/>
      <c r="F8" s="48"/>
    </row>
    <row r="9" spans="2:5" ht="15.75" thickBot="1">
      <c r="B9" s="87" t="s">
        <v>1</v>
      </c>
      <c r="C9" s="63"/>
      <c r="D9" s="64">
        <v>42309</v>
      </c>
      <c r="E9" s="65">
        <v>42461</v>
      </c>
    </row>
    <row r="10" spans="2:5" ht="15.75" thickBot="1">
      <c r="B10" s="88"/>
      <c r="C10" s="55" t="s">
        <v>2</v>
      </c>
      <c r="D10" s="56" t="s">
        <v>3</v>
      </c>
      <c r="E10" s="68" t="s">
        <v>3</v>
      </c>
    </row>
    <row r="11" spans="2:5" ht="15">
      <c r="B11" s="88"/>
      <c r="C11" s="58" t="s">
        <v>4</v>
      </c>
      <c r="D11" s="38">
        <v>11367.067774619194</v>
      </c>
      <c r="E11" s="34">
        <f>D11+D11*20%</f>
        <v>13640.481329543032</v>
      </c>
    </row>
    <row r="12" spans="2:5" ht="15">
      <c r="B12" s="88"/>
      <c r="C12" s="35">
        <v>1</v>
      </c>
      <c r="D12" s="22">
        <v>11504.507917099358</v>
      </c>
      <c r="E12" s="34">
        <f aca="true" t="shared" si="0" ref="E12:E46">D12+D12*20%</f>
        <v>13805.409500519228</v>
      </c>
    </row>
    <row r="13" spans="2:5" ht="15">
      <c r="B13" s="88"/>
      <c r="C13" s="35">
        <f aca="true" t="shared" si="1" ref="C13:C45">+C12+1</f>
        <v>2</v>
      </c>
      <c r="D13" s="22">
        <v>11621.892970826073</v>
      </c>
      <c r="E13" s="34">
        <f t="shared" si="0"/>
        <v>13946.271564991288</v>
      </c>
    </row>
    <row r="14" spans="2:5" ht="15">
      <c r="B14" s="88"/>
      <c r="C14" s="35">
        <f t="shared" si="1"/>
        <v>3</v>
      </c>
      <c r="D14" s="22">
        <v>11739.337010107949</v>
      </c>
      <c r="E14" s="34">
        <f t="shared" si="0"/>
        <v>14087.204412129538</v>
      </c>
    </row>
    <row r="15" spans="2:5" ht="15">
      <c r="B15" s="88"/>
      <c r="C15" s="35">
        <f t="shared" si="1"/>
        <v>4</v>
      </c>
      <c r="D15" s="22">
        <v>11857.016991610457</v>
      </c>
      <c r="E15" s="34">
        <f t="shared" si="0"/>
        <v>14228.420389932548</v>
      </c>
    </row>
    <row r="16" spans="2:5" ht="15">
      <c r="B16" s="88"/>
      <c r="C16" s="35">
        <f t="shared" si="1"/>
        <v>5</v>
      </c>
      <c r="D16" s="22">
        <v>11974.991900888745</v>
      </c>
      <c r="E16" s="34">
        <f t="shared" si="0"/>
        <v>14369.990281066493</v>
      </c>
    </row>
    <row r="17" spans="2:5" ht="15">
      <c r="B17" s="88"/>
      <c r="C17" s="35">
        <f t="shared" si="1"/>
        <v>6</v>
      </c>
      <c r="D17" s="22">
        <v>12093.084781277348</v>
      </c>
      <c r="E17" s="34">
        <f t="shared" si="0"/>
        <v>14511.701737532818</v>
      </c>
    </row>
    <row r="18" spans="2:5" ht="15">
      <c r="B18" s="88"/>
      <c r="C18" s="35">
        <f t="shared" si="1"/>
        <v>7</v>
      </c>
      <c r="D18" s="22">
        <v>12211.472589441739</v>
      </c>
      <c r="E18" s="34">
        <f t="shared" si="0"/>
        <v>14653.767107330086</v>
      </c>
    </row>
    <row r="19" spans="2:5" ht="15">
      <c r="B19" s="88"/>
      <c r="C19" s="35">
        <f t="shared" si="1"/>
        <v>8</v>
      </c>
      <c r="D19" s="22">
        <v>12341.008667530838</v>
      </c>
      <c r="E19" s="34">
        <f t="shared" si="0"/>
        <v>14809.210401037006</v>
      </c>
    </row>
    <row r="20" spans="2:5" ht="15">
      <c r="B20" s="88"/>
      <c r="C20" s="35">
        <f t="shared" si="1"/>
        <v>9</v>
      </c>
      <c r="D20" s="22">
        <v>12459.809374581331</v>
      </c>
      <c r="E20" s="34">
        <f t="shared" si="0"/>
        <v>14951.771249497597</v>
      </c>
    </row>
    <row r="21" spans="2:5" ht="15">
      <c r="B21" s="88"/>
      <c r="C21" s="35">
        <f t="shared" si="1"/>
        <v>10</v>
      </c>
      <c r="D21" s="22">
        <v>12578.78703829729</v>
      </c>
      <c r="E21" s="34">
        <f t="shared" si="0"/>
        <v>15094.544445956748</v>
      </c>
    </row>
    <row r="22" spans="2:5" ht="15">
      <c r="B22" s="88"/>
      <c r="C22" s="35">
        <f t="shared" si="1"/>
        <v>11</v>
      </c>
      <c r="D22" s="22">
        <v>12698.059629789039</v>
      </c>
      <c r="E22" s="34">
        <f t="shared" si="0"/>
        <v>15237.671555746847</v>
      </c>
    </row>
    <row r="23" spans="2:5" ht="15">
      <c r="B23" s="88"/>
      <c r="C23" s="35">
        <f t="shared" si="1"/>
        <v>12</v>
      </c>
      <c r="D23" s="22">
        <v>12828.952375646753</v>
      </c>
      <c r="E23" s="34">
        <f t="shared" si="0"/>
        <v>15394.742850776103</v>
      </c>
    </row>
    <row r="24" spans="2:5" ht="15">
      <c r="B24" s="88"/>
      <c r="C24" s="35">
        <f t="shared" si="1"/>
        <v>13</v>
      </c>
      <c r="D24" s="22">
        <v>12960.140049280251</v>
      </c>
      <c r="E24" s="34">
        <f t="shared" si="0"/>
        <v>15552.168059136302</v>
      </c>
    </row>
    <row r="25" spans="2:5" ht="15">
      <c r="B25" s="88"/>
      <c r="C25" s="35">
        <f t="shared" si="1"/>
        <v>14</v>
      </c>
      <c r="D25" s="22">
        <v>13080.238438544204</v>
      </c>
      <c r="E25" s="34">
        <f t="shared" si="0"/>
        <v>15696.286126253044</v>
      </c>
    </row>
    <row r="26" spans="2:5" ht="15">
      <c r="B26" s="88"/>
      <c r="C26" s="35">
        <f t="shared" si="1"/>
        <v>15</v>
      </c>
      <c r="D26" s="22">
        <v>13212.251909949904</v>
      </c>
      <c r="E26" s="34">
        <f t="shared" si="0"/>
        <v>15854.702291939884</v>
      </c>
    </row>
    <row r="27" spans="2:5" ht="15">
      <c r="B27" s="88"/>
      <c r="C27" s="35">
        <f t="shared" si="1"/>
        <v>16</v>
      </c>
      <c r="D27" s="22">
        <v>13344.619294686549</v>
      </c>
      <c r="E27" s="34">
        <f t="shared" si="0"/>
        <v>16013.543153623858</v>
      </c>
    </row>
    <row r="28" spans="2:5" ht="15">
      <c r="B28" s="88"/>
      <c r="C28" s="35">
        <f t="shared" si="1"/>
        <v>17</v>
      </c>
      <c r="D28" s="22">
        <v>13477.340592754132</v>
      </c>
      <c r="E28" s="34">
        <f t="shared" si="0"/>
        <v>16172.808711304959</v>
      </c>
    </row>
    <row r="29" spans="2:5" ht="15">
      <c r="B29" s="88"/>
      <c r="C29" s="35">
        <f t="shared" si="1"/>
        <v>18</v>
      </c>
      <c r="D29" s="22">
        <v>13622.625814070203</v>
      </c>
      <c r="E29" s="34">
        <f t="shared" si="0"/>
        <v>16347.150976884244</v>
      </c>
    </row>
    <row r="30" spans="2:5" ht="15">
      <c r="B30" s="88"/>
      <c r="C30" s="35">
        <f t="shared" si="1"/>
        <v>19</v>
      </c>
      <c r="D30" s="22">
        <v>13756.349866575467</v>
      </c>
      <c r="E30" s="34">
        <f t="shared" si="0"/>
        <v>16507.61983989056</v>
      </c>
    </row>
    <row r="31" spans="2:5" ht="15">
      <c r="B31" s="88"/>
      <c r="C31" s="35">
        <f t="shared" si="1"/>
        <v>20</v>
      </c>
      <c r="D31" s="22">
        <v>13914.847852246745</v>
      </c>
      <c r="E31" s="34">
        <f t="shared" si="0"/>
        <v>16697.817422696095</v>
      </c>
    </row>
    <row r="32" spans="2:5" ht="15">
      <c r="B32" s="88"/>
      <c r="C32" s="35">
        <f t="shared" si="1"/>
        <v>21</v>
      </c>
      <c r="D32" s="22">
        <v>14074.23062124538</v>
      </c>
      <c r="E32" s="34">
        <f t="shared" si="0"/>
        <v>16889.076745494458</v>
      </c>
    </row>
    <row r="33" spans="2:5" ht="15">
      <c r="B33" s="88"/>
      <c r="C33" s="35">
        <f t="shared" si="1"/>
        <v>22</v>
      </c>
      <c r="D33" s="22">
        <v>14234.498173571375</v>
      </c>
      <c r="E33" s="34">
        <f t="shared" si="0"/>
        <v>17081.397808285652</v>
      </c>
    </row>
    <row r="34" spans="2:5" ht="15">
      <c r="B34" s="88"/>
      <c r="C34" s="35">
        <f t="shared" si="1"/>
        <v>23</v>
      </c>
      <c r="D34" s="22">
        <v>14395.414567004096</v>
      </c>
      <c r="E34" s="34">
        <f t="shared" si="0"/>
        <v>17274.497480404916</v>
      </c>
    </row>
    <row r="35" spans="2:5" ht="15">
      <c r="B35" s="88"/>
      <c r="C35" s="35">
        <f t="shared" si="1"/>
        <v>24</v>
      </c>
      <c r="D35" s="22">
        <v>14557.274729319335</v>
      </c>
      <c r="E35" s="34">
        <f t="shared" si="0"/>
        <v>17468.729675183204</v>
      </c>
    </row>
    <row r="36" spans="2:5" ht="15">
      <c r="B36" s="88"/>
      <c r="C36" s="35">
        <f t="shared" si="1"/>
        <v>25</v>
      </c>
      <c r="D36" s="22">
        <v>14719.960689406777</v>
      </c>
      <c r="E36" s="34">
        <f t="shared" si="0"/>
        <v>17663.952827288133</v>
      </c>
    </row>
    <row r="37" spans="2:5" ht="15">
      <c r="B37" s="88"/>
      <c r="C37" s="35">
        <f t="shared" si="1"/>
        <v>26</v>
      </c>
      <c r="D37" s="22">
        <v>14883.354476156097</v>
      </c>
      <c r="E37" s="34">
        <f t="shared" si="0"/>
        <v>17860.025371387317</v>
      </c>
    </row>
    <row r="38" spans="2:5" ht="15">
      <c r="B38" s="88"/>
      <c r="C38" s="35">
        <f t="shared" si="1"/>
        <v>27</v>
      </c>
      <c r="D38" s="22">
        <v>15047.63304623278</v>
      </c>
      <c r="E38" s="34">
        <f t="shared" si="0"/>
        <v>18057.159655479336</v>
      </c>
    </row>
    <row r="39" spans="2:5" ht="15">
      <c r="B39" s="88"/>
      <c r="C39" s="35">
        <f t="shared" si="1"/>
        <v>28</v>
      </c>
      <c r="D39" s="22">
        <v>15225.773221771411</v>
      </c>
      <c r="E39" s="34">
        <f t="shared" si="0"/>
        <v>18270.927866125694</v>
      </c>
    </row>
    <row r="40" spans="2:5" ht="15">
      <c r="B40" s="88"/>
      <c r="C40" s="35">
        <f t="shared" si="1"/>
        <v>29</v>
      </c>
      <c r="D40" s="22">
        <v>15391.821358502804</v>
      </c>
      <c r="E40" s="34">
        <f t="shared" si="0"/>
        <v>18470.185630203367</v>
      </c>
    </row>
    <row r="41" spans="2:5" ht="15">
      <c r="B41" s="88"/>
      <c r="C41" s="35">
        <f t="shared" si="1"/>
        <v>30</v>
      </c>
      <c r="D41" s="22">
        <v>15558.518336340934</v>
      </c>
      <c r="E41" s="34">
        <f t="shared" si="0"/>
        <v>18670.22200360912</v>
      </c>
    </row>
    <row r="42" spans="2:5" ht="15">
      <c r="B42" s="88"/>
      <c r="C42" s="35">
        <f t="shared" si="1"/>
        <v>31</v>
      </c>
      <c r="D42" s="22">
        <v>15739.607789637417</v>
      </c>
      <c r="E42" s="34">
        <f t="shared" si="0"/>
        <v>18887.5293475649</v>
      </c>
    </row>
    <row r="43" spans="2:5" ht="15">
      <c r="B43" s="88"/>
      <c r="C43" s="35">
        <f t="shared" si="1"/>
        <v>32</v>
      </c>
      <c r="D43" s="22">
        <v>15908.07433413026</v>
      </c>
      <c r="E43" s="34">
        <f t="shared" si="0"/>
        <v>19089.689200956313</v>
      </c>
    </row>
    <row r="44" spans="2:5" ht="15">
      <c r="B44" s="88"/>
      <c r="C44" s="35">
        <f t="shared" si="1"/>
        <v>33</v>
      </c>
      <c r="D44" s="22">
        <v>16090.992339636614</v>
      </c>
      <c r="E44" s="34">
        <f t="shared" si="0"/>
        <v>19309.190807563937</v>
      </c>
    </row>
    <row r="45" spans="2:5" ht="15">
      <c r="B45" s="88"/>
      <c r="C45" s="35">
        <f t="shared" si="1"/>
        <v>34</v>
      </c>
      <c r="D45" s="22">
        <v>16261.287436339331</v>
      </c>
      <c r="E45" s="34">
        <f t="shared" si="0"/>
        <v>19513.544923607198</v>
      </c>
    </row>
    <row r="46" spans="2:5" ht="15.75" thickBot="1">
      <c r="B46" s="89"/>
      <c r="C46" s="36">
        <f>+C45+1</f>
        <v>35</v>
      </c>
      <c r="D46" s="23">
        <v>16446.15196516587</v>
      </c>
      <c r="E46" s="34">
        <f t="shared" si="0"/>
        <v>19735.382358199044</v>
      </c>
    </row>
    <row r="47" spans="2:5" ht="15">
      <c r="B47" s="85" t="s">
        <v>5</v>
      </c>
      <c r="C47" s="85"/>
      <c r="D47" s="85"/>
      <c r="E47" s="85"/>
    </row>
    <row r="48" spans="2:5" ht="15">
      <c r="B48" s="86" t="s">
        <v>25</v>
      </c>
      <c r="C48" s="86"/>
      <c r="D48" s="86"/>
      <c r="E48" s="86"/>
    </row>
    <row r="49" spans="2:5" ht="15">
      <c r="B49" s="51" t="s">
        <v>32</v>
      </c>
      <c r="C49" s="51"/>
      <c r="D49" s="51"/>
      <c r="E49" s="51"/>
    </row>
    <row r="50" spans="2:5" ht="15">
      <c r="B50" s="51" t="s">
        <v>33</v>
      </c>
      <c r="C50" s="51"/>
      <c r="D50" s="51"/>
      <c r="E50" s="51"/>
    </row>
    <row r="51" spans="2:5" ht="15">
      <c r="B51" s="51" t="s">
        <v>36</v>
      </c>
      <c r="C51" s="51"/>
      <c r="D51" s="51"/>
      <c r="E51" s="51"/>
    </row>
    <row r="52" spans="2:5" ht="15">
      <c r="B52" s="51" t="s">
        <v>34</v>
      </c>
      <c r="C52" s="51"/>
      <c r="D52" s="51"/>
      <c r="E52" s="51"/>
    </row>
  </sheetData>
  <sheetProtection/>
  <mergeCells count="4">
    <mergeCell ref="B8:E8"/>
    <mergeCell ref="B9:B46"/>
    <mergeCell ref="B47:E47"/>
    <mergeCell ref="B48:E48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ammbaturismo</dc:creator>
  <cp:keywords/>
  <dc:description/>
  <cp:lastModifiedBy>usuario</cp:lastModifiedBy>
  <cp:lastPrinted>2016-03-18T12:52:19Z</cp:lastPrinted>
  <dcterms:created xsi:type="dcterms:W3CDTF">2014-04-03T17:24:56Z</dcterms:created>
  <dcterms:modified xsi:type="dcterms:W3CDTF">2016-03-18T19:59:19Z</dcterms:modified>
  <cp:category/>
  <cp:version/>
  <cp:contentType/>
  <cp:contentStatus/>
</cp:coreProperties>
</file>