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tabRatio="933" activeTab="0"/>
  </bookViews>
  <sheets>
    <sheet name="caratula" sheetId="1" r:id="rId1"/>
    <sheet name="Maestr.A" sheetId="2" r:id="rId2"/>
    <sheet name="Maestr.B" sheetId="3" r:id="rId3"/>
    <sheet name="Maestr.C" sheetId="4" r:id="rId4"/>
    <sheet name="Admin.A" sheetId="5" r:id="rId5"/>
    <sheet name="Admin.B" sheetId="6" r:id="rId6"/>
    <sheet name="Admin.C" sheetId="7" r:id="rId7"/>
    <sheet name="Admin.D" sheetId="8" r:id="rId8"/>
    <sheet name="Admin.E" sheetId="9" r:id="rId9"/>
    <sheet name="Admin.F" sheetId="10" r:id="rId10"/>
    <sheet name="Vendedor A" sheetId="11" r:id="rId11"/>
    <sheet name="Vendedor B" sheetId="12" r:id="rId12"/>
    <sheet name="Vendedor C" sheetId="13" r:id="rId13"/>
    <sheet name="Vendedor D" sheetId="14" r:id="rId14"/>
    <sheet name="Cajero A" sheetId="15" r:id="rId15"/>
    <sheet name="Cajero B" sheetId="16" r:id="rId16"/>
    <sheet name="Cajero C" sheetId="17" r:id="rId17"/>
    <sheet name="Aux.A" sheetId="18" r:id="rId18"/>
    <sheet name="Aux.B" sheetId="19" r:id="rId19"/>
    <sheet name="Aux. C" sheetId="20" r:id="rId20"/>
    <sheet name="Aux.Esp.A" sheetId="21" r:id="rId21"/>
    <sheet name="Aux.Esp.B" sheetId="22" r:id="rId22"/>
    <sheet name="Hoja1" sheetId="23" r:id="rId23"/>
  </sheets>
  <definedNames/>
  <calcPr fullCalcOnLoad="1"/>
</workbook>
</file>

<file path=xl/sharedStrings.xml><?xml version="1.0" encoding="utf-8"?>
<sst xmlns="http://schemas.openxmlformats.org/spreadsheetml/2006/main" count="329" uniqueCount="48">
  <si>
    <t>Maestranza A</t>
  </si>
  <si>
    <t>Antigüedad</t>
  </si>
  <si>
    <t>Años</t>
  </si>
  <si>
    <t>Básicos</t>
  </si>
  <si>
    <t xml:space="preserve"> Inicial</t>
  </si>
  <si>
    <t>LAS CIFRAS PRECEDENTES DEBERAN SER INCREMENTADAS CON LA ASIGNACION</t>
  </si>
  <si>
    <t>COMPLEMENTARIA  ESTABLECIDA POR EL ARTICULO 40 DEL CONVENIO 130/75</t>
  </si>
  <si>
    <t>Maestranza B</t>
  </si>
  <si>
    <t>Maestranza C</t>
  </si>
  <si>
    <t>Administrativo A</t>
  </si>
  <si>
    <t>Adminitrativo B</t>
  </si>
  <si>
    <t>Administrativo C</t>
  </si>
  <si>
    <t>Administrativo D</t>
  </si>
  <si>
    <t>Adiministrativo E</t>
  </si>
  <si>
    <t>Administrativo F</t>
  </si>
  <si>
    <t>Vendedor A</t>
  </si>
  <si>
    <t>Vendedor B</t>
  </si>
  <si>
    <t>Vendedor C</t>
  </si>
  <si>
    <t>Vendedor D</t>
  </si>
  <si>
    <t>Cajero A</t>
  </si>
  <si>
    <t>Cajero B</t>
  </si>
  <si>
    <t>Cajero C</t>
  </si>
  <si>
    <t>Auxiliar A</t>
  </si>
  <si>
    <t>Auxiliar B</t>
  </si>
  <si>
    <t>Auxiliar C</t>
  </si>
  <si>
    <t>Auxiliar Especializado A</t>
  </si>
  <si>
    <t>Auxiliar Especializado B</t>
  </si>
  <si>
    <t xml:space="preserve">    Estas dos  proporciones se computan sobre la misma base de cálculo y se incorporan  al básico como sumas</t>
  </si>
  <si>
    <t xml:space="preserve">     a la proporción anterior.</t>
  </si>
  <si>
    <t>COMPLEMENTARIA  ESTABLECIDA POR EL ARTICULO 40 DEL CONVENIO 130/75.</t>
  </si>
  <si>
    <t>DE CARÁCTER EXTRAORDINARIO Y EXCEPCIONAL DE:</t>
  </si>
  <si>
    <t xml:space="preserve">1)Es retroactivo al 1º de Abril de 2015. </t>
  </si>
  <si>
    <t>2) Se incorpora a los básicos vigentes a Marzo 2015.</t>
  </si>
  <si>
    <r>
      <t xml:space="preserve"> </t>
    </r>
    <r>
      <rPr>
        <b/>
        <sz val="14"/>
        <color indexed="8"/>
        <rFont val="Calibri"/>
        <family val="2"/>
      </rPr>
      <t>$ 1.524,00</t>
    </r>
    <r>
      <rPr>
        <b/>
        <sz val="11"/>
        <color indexed="8"/>
        <rFont val="Calibri"/>
        <family val="2"/>
      </rPr>
      <t xml:space="preserve"> (PESOS UN MIL QUINIENTOS VEINTICUATRO) CADA UNA</t>
    </r>
  </si>
  <si>
    <t xml:space="preserve"> SE OTORGARA UNA ASIGNACION NO REMUNERATIVA POR UNICA VEZ, </t>
  </si>
  <si>
    <t>CON LA LIQUIDACION DE LOS MESES DE JULIO y SEPTIEMBRE DE 2015,</t>
  </si>
  <si>
    <t xml:space="preserve">3)Es del 27 %, dividido en dos proporciones: un incremento de 17% en Abril/15 y  uno de  10% en Noviembre/15. </t>
  </si>
  <si>
    <t>4) Con la liquidación de los meses de julio y septiembre de 2015, se otorgara una asignación  no remunerativa por unica</t>
  </si>
  <si>
    <t xml:space="preserve">     “CALCULO SALARIAL - ACUERDO MAYO 2015"</t>
  </si>
  <si>
    <t xml:space="preserve">Los cálculos presentados a continuación fueron realizados según pautas del Acuerdo Salarial Mayo 2015 en base a las </t>
  </si>
  <si>
    <t>ocupaciones de jornada completa.</t>
  </si>
  <si>
    <t>Ciudad de Olavarria,  mayo de 2015</t>
  </si>
  <si>
    <t>ASPECTOS GENERALES DEL ACUERDO COLECTIVO MAYO 2015</t>
  </si>
  <si>
    <t xml:space="preserve">    vez, de carácter extraordinario y excepcional de $ 1524,00 (pesos un mil quinientos veinticuatro) cada una, </t>
  </si>
  <si>
    <t xml:space="preserve">    trabajados en dicho mes</t>
  </si>
  <si>
    <t xml:space="preserve">    proporcional a la jornada laboral cumplida. Los ingresados en el mes de liquidacion, proporcional a los dias </t>
  </si>
  <si>
    <t xml:space="preserve">PROPORCIONAL A JORNADA LABORAL . LOS INGRESADOS EN EL MES DE  </t>
  </si>
  <si>
    <t>LIQUIDACION, PROPORCIONAL A DIAS TRABAJADOS EN DICHO MES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</si>
</sst>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 $ &quot;#,##0.00\ ;&quot; $ -&quot;#,##0.00\ ;&quot; $ -&quot;#\ ;@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8"/>
      <color indexed="25"/>
      <name val="Arial"/>
      <family val="2"/>
    </font>
    <font>
      <b/>
      <sz val="14"/>
      <color indexed="8"/>
      <name val="Calibri"/>
      <family val="2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22"/>
      <name val="Times New Roman"/>
      <family val="1"/>
    </font>
    <font>
      <b/>
      <sz val="22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4" fontId="48" fillId="28" borderId="10" xfId="0" applyNumberFormat="1" applyFont="1" applyFill="1" applyBorder="1" applyAlignment="1">
      <alignment/>
    </xf>
    <xf numFmtId="44" fontId="48" fillId="28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44" fontId="48" fillId="28" borderId="10" xfId="0" applyNumberFormat="1" applyFont="1" applyFill="1" applyBorder="1" applyAlignment="1">
      <alignment horizontal="center"/>
    </xf>
    <xf numFmtId="44" fontId="48" fillId="28" borderId="11" xfId="0" applyNumberFormat="1" applyFont="1" applyFill="1" applyBorder="1" applyAlignment="1">
      <alignment horizontal="center"/>
    </xf>
    <xf numFmtId="44" fontId="0" fillId="0" borderId="0" xfId="48" applyFont="1" applyAlignment="1">
      <alignment/>
    </xf>
    <xf numFmtId="44" fontId="50" fillId="0" borderId="0" xfId="48" applyFont="1" applyAlignment="1">
      <alignment/>
    </xf>
    <xf numFmtId="44" fontId="6" fillId="0" borderId="0" xfId="48" applyFont="1" applyFill="1" applyBorder="1" applyAlignment="1">
      <alignment vertical="center"/>
    </xf>
    <xf numFmtId="44" fontId="6" fillId="0" borderId="0" xfId="48" applyFont="1" applyBorder="1" applyAlignment="1">
      <alignment/>
    </xf>
    <xf numFmtId="44" fontId="48" fillId="0" borderId="0" xfId="48" applyFont="1" applyFill="1" applyAlignment="1">
      <alignment/>
    </xf>
    <xf numFmtId="44" fontId="51" fillId="0" borderId="0" xfId="48" applyFont="1" applyAlignment="1">
      <alignment/>
    </xf>
    <xf numFmtId="44" fontId="52" fillId="0" borderId="0" xfId="48" applyFont="1" applyAlignment="1">
      <alignment/>
    </xf>
    <xf numFmtId="44" fontId="48" fillId="34" borderId="12" xfId="0" applyNumberFormat="1" applyFont="1" applyFill="1" applyBorder="1" applyAlignment="1">
      <alignment/>
    </xf>
    <xf numFmtId="44" fontId="48" fillId="28" borderId="13" xfId="0" applyNumberFormat="1" applyFont="1" applyFill="1" applyBorder="1" applyAlignment="1">
      <alignment/>
    </xf>
    <xf numFmtId="44" fontId="48" fillId="19" borderId="14" xfId="0" applyNumberFormat="1" applyFont="1" applyFill="1" applyBorder="1" applyAlignment="1">
      <alignment/>
    </xf>
    <xf numFmtId="44" fontId="48" fillId="34" borderId="15" xfId="0" applyNumberFormat="1" applyFont="1" applyFill="1" applyBorder="1" applyAlignment="1">
      <alignment/>
    </xf>
    <xf numFmtId="44" fontId="48" fillId="19" borderId="16" xfId="0" applyNumberFormat="1" applyFont="1" applyFill="1" applyBorder="1" applyAlignment="1">
      <alignment/>
    </xf>
    <xf numFmtId="44" fontId="48" fillId="34" borderId="17" xfId="0" applyNumberFormat="1" applyFont="1" applyFill="1" applyBorder="1" applyAlignment="1">
      <alignment/>
    </xf>
    <xf numFmtId="44" fontId="48" fillId="19" borderId="18" xfId="0" applyNumberFormat="1" applyFont="1" applyFill="1" applyBorder="1" applyAlignment="1">
      <alignment/>
    </xf>
    <xf numFmtId="44" fontId="51" fillId="34" borderId="15" xfId="48" applyFont="1" applyFill="1" applyBorder="1" applyAlignment="1">
      <alignment/>
    </xf>
    <xf numFmtId="44" fontId="51" fillId="34" borderId="17" xfId="48" applyFont="1" applyFill="1" applyBorder="1" applyAlignment="1">
      <alignment/>
    </xf>
    <xf numFmtId="44" fontId="51" fillId="28" borderId="10" xfId="0" applyNumberFormat="1" applyFont="1" applyFill="1" applyBorder="1" applyAlignment="1">
      <alignment/>
    </xf>
    <xf numFmtId="44" fontId="51" fillId="28" borderId="11" xfId="0" applyNumberFormat="1" applyFont="1" applyFill="1" applyBorder="1" applyAlignment="1">
      <alignment/>
    </xf>
    <xf numFmtId="44" fontId="51" fillId="19" borderId="16" xfId="0" applyNumberFormat="1" applyFont="1" applyFill="1" applyBorder="1" applyAlignment="1">
      <alignment/>
    </xf>
    <xf numFmtId="44" fontId="51" fillId="19" borderId="18" xfId="0" applyNumberFormat="1" applyFont="1" applyFill="1" applyBorder="1" applyAlignment="1">
      <alignment/>
    </xf>
    <xf numFmtId="44" fontId="48" fillId="34" borderId="15" xfId="48" applyFont="1" applyFill="1" applyBorder="1" applyAlignment="1">
      <alignment/>
    </xf>
    <xf numFmtId="44" fontId="48" fillId="34" borderId="17" xfId="48" applyFont="1" applyFill="1" applyBorder="1" applyAlignment="1">
      <alignment/>
    </xf>
    <xf numFmtId="44" fontId="48" fillId="28" borderId="10" xfId="48" applyFont="1" applyFill="1" applyBorder="1" applyAlignment="1">
      <alignment/>
    </xf>
    <xf numFmtId="44" fontId="48" fillId="28" borderId="11" xfId="48" applyFont="1" applyFill="1" applyBorder="1" applyAlignment="1">
      <alignment/>
    </xf>
    <xf numFmtId="44" fontId="48" fillId="19" borderId="16" xfId="48" applyFont="1" applyFill="1" applyBorder="1" applyAlignment="1">
      <alignment/>
    </xf>
    <xf numFmtId="44" fontId="48" fillId="19" borderId="18" xfId="48" applyFont="1" applyFill="1" applyBorder="1" applyAlignment="1">
      <alignment/>
    </xf>
    <xf numFmtId="44" fontId="51" fillId="34" borderId="19" xfId="48" applyFont="1" applyFill="1" applyBorder="1" applyAlignment="1">
      <alignment/>
    </xf>
    <xf numFmtId="44" fontId="51" fillId="28" borderId="20" xfId="0" applyNumberFormat="1" applyFont="1" applyFill="1" applyBorder="1" applyAlignment="1">
      <alignment/>
    </xf>
    <xf numFmtId="44" fontId="51" fillId="19" borderId="21" xfId="0" applyNumberFormat="1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17" fontId="5" fillId="36" borderId="22" xfId="48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64" fontId="3" fillId="37" borderId="24" xfId="48" applyNumberFormat="1" applyFont="1" applyFill="1" applyBorder="1" applyAlignment="1">
      <alignment horizontal="center" vertical="center"/>
    </xf>
    <xf numFmtId="164" fontId="3" fillId="38" borderId="24" xfId="48" applyNumberFormat="1" applyFont="1" applyFill="1" applyBorder="1" applyAlignment="1">
      <alignment horizontal="center" vertical="center"/>
    </xf>
    <xf numFmtId="164" fontId="3" fillId="39" borderId="25" xfId="48" applyNumberFormat="1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7" fontId="5" fillId="40" borderId="23" xfId="48" applyNumberFormat="1" applyFont="1" applyFill="1" applyBorder="1" applyAlignment="1">
      <alignment horizontal="center" vertical="center"/>
    </xf>
    <xf numFmtId="17" fontId="4" fillId="41" borderId="24" xfId="0" applyNumberFormat="1" applyFont="1" applyFill="1" applyBorder="1" applyAlignment="1">
      <alignment horizontal="center" vertical="center"/>
    </xf>
    <xf numFmtId="17" fontId="5" fillId="36" borderId="25" xfId="48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50" fillId="35" borderId="28" xfId="0" applyFont="1" applyFill="1" applyBorder="1" applyAlignment="1">
      <alignment horizontal="center" vertical="center"/>
    </xf>
    <xf numFmtId="0" fontId="50" fillId="35" borderId="29" xfId="0" applyFont="1" applyFill="1" applyBorder="1" applyAlignment="1">
      <alignment horizontal="center" vertical="center"/>
    </xf>
    <xf numFmtId="17" fontId="5" fillId="41" borderId="24" xfId="0" applyNumberFormat="1" applyFont="1" applyFill="1" applyBorder="1" applyAlignment="1">
      <alignment horizontal="center" vertical="center"/>
    </xf>
    <xf numFmtId="164" fontId="3" fillId="37" borderId="23" xfId="48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17" fontId="5" fillId="40" borderId="31" xfId="48" applyNumberFormat="1" applyFont="1" applyFill="1" applyBorder="1" applyAlignment="1">
      <alignment horizontal="center" vertical="center"/>
    </xf>
    <xf numFmtId="17" fontId="5" fillId="41" borderId="32" xfId="0" applyNumberFormat="1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51" fillId="35" borderId="28" xfId="0" applyFont="1" applyFill="1" applyBorder="1" applyAlignment="1">
      <alignment horizontal="center" vertical="center"/>
    </xf>
    <xf numFmtId="0" fontId="51" fillId="35" borderId="29" xfId="0" applyFont="1" applyFill="1" applyBorder="1" applyAlignment="1">
      <alignment horizontal="center" vertical="center"/>
    </xf>
    <xf numFmtId="17" fontId="5" fillId="42" borderId="31" xfId="48" applyNumberFormat="1" applyFont="1" applyFill="1" applyBorder="1" applyAlignment="1">
      <alignment horizontal="center" vertical="center"/>
    </xf>
    <xf numFmtId="17" fontId="5" fillId="43" borderId="22" xfId="48" applyNumberFormat="1" applyFont="1" applyFill="1" applyBorder="1" applyAlignment="1">
      <alignment horizontal="center" vertical="center"/>
    </xf>
    <xf numFmtId="44" fontId="48" fillId="34" borderId="19" xfId="48" applyFont="1" applyFill="1" applyBorder="1" applyAlignment="1">
      <alignment/>
    </xf>
    <xf numFmtId="44" fontId="48" fillId="28" borderId="20" xfId="0" applyNumberFormat="1" applyFont="1" applyFill="1" applyBorder="1" applyAlignment="1">
      <alignment/>
    </xf>
    <xf numFmtId="44" fontId="48" fillId="19" borderId="21" xfId="0" applyNumberFormat="1" applyFont="1" applyFill="1" applyBorder="1" applyAlignment="1">
      <alignment/>
    </xf>
    <xf numFmtId="164" fontId="3" fillId="44" borderId="24" xfId="48" applyNumberFormat="1" applyFont="1" applyFill="1" applyBorder="1" applyAlignment="1">
      <alignment horizontal="center" vertical="center"/>
    </xf>
    <xf numFmtId="164" fontId="3" fillId="45" borderId="25" xfId="48" applyNumberFormat="1" applyFont="1" applyFill="1" applyBorder="1" applyAlignment="1">
      <alignment horizontal="center" vertical="center"/>
    </xf>
    <xf numFmtId="0" fontId="48" fillId="35" borderId="28" xfId="0" applyFont="1" applyFill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44" fontId="48" fillId="28" borderId="20" xfId="48" applyFont="1" applyFill="1" applyBorder="1" applyAlignment="1">
      <alignment/>
    </xf>
    <xf numFmtId="44" fontId="48" fillId="19" borderId="21" xfId="48" applyFont="1" applyFill="1" applyBorder="1" applyAlignment="1">
      <alignment/>
    </xf>
    <xf numFmtId="44" fontId="48" fillId="34" borderId="19" xfId="0" applyNumberFormat="1" applyFont="1" applyFill="1" applyBorder="1" applyAlignment="1">
      <alignment/>
    </xf>
    <xf numFmtId="44" fontId="48" fillId="34" borderId="34" xfId="48" applyFont="1" applyFill="1" applyBorder="1" applyAlignment="1">
      <alignment/>
    </xf>
    <xf numFmtId="44" fontId="48" fillId="34" borderId="35" xfId="48" applyFont="1" applyFill="1" applyBorder="1" applyAlignment="1">
      <alignment/>
    </xf>
    <xf numFmtId="44" fontId="48" fillId="34" borderId="36" xfId="48" applyFont="1" applyFill="1" applyBorder="1" applyAlignment="1">
      <alignment/>
    </xf>
    <xf numFmtId="164" fontId="3" fillId="37" borderId="37" xfId="48" applyNumberFormat="1" applyFont="1" applyFill="1" applyBorder="1" applyAlignment="1">
      <alignment horizontal="center" vertical="center"/>
    </xf>
    <xf numFmtId="44" fontId="48" fillId="34" borderId="34" xfId="0" applyNumberFormat="1" applyFont="1" applyFill="1" applyBorder="1" applyAlignment="1">
      <alignment/>
    </xf>
    <xf numFmtId="44" fontId="48" fillId="34" borderId="35" xfId="0" applyNumberFormat="1" applyFont="1" applyFill="1" applyBorder="1" applyAlignment="1">
      <alignment/>
    </xf>
    <xf numFmtId="44" fontId="48" fillId="34" borderId="36" xfId="0" applyNumberFormat="1" applyFont="1" applyFill="1" applyBorder="1" applyAlignment="1">
      <alignment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164" fontId="3" fillId="37" borderId="41" xfId="48" applyNumberFormat="1" applyFont="1" applyFill="1" applyBorder="1" applyAlignment="1">
      <alignment horizontal="center" vertical="center"/>
    </xf>
    <xf numFmtId="164" fontId="3" fillId="38" borderId="41" xfId="48" applyNumberFormat="1" applyFont="1" applyFill="1" applyBorder="1" applyAlignment="1">
      <alignment horizontal="center" vertical="center"/>
    </xf>
    <xf numFmtId="164" fontId="3" fillId="39" borderId="42" xfId="48" applyNumberFormat="1" applyFont="1" applyFill="1" applyBorder="1" applyAlignment="1">
      <alignment horizontal="center" vertical="center"/>
    </xf>
    <xf numFmtId="164" fontId="3" fillId="46" borderId="24" xfId="48" applyNumberFormat="1" applyFont="1" applyFill="1" applyBorder="1" applyAlignment="1">
      <alignment horizontal="center" vertical="center"/>
    </xf>
    <xf numFmtId="44" fontId="48" fillId="28" borderId="13" xfId="0" applyNumberFormat="1" applyFont="1" applyFill="1" applyBorder="1" applyAlignment="1">
      <alignment horizontal="center"/>
    </xf>
    <xf numFmtId="44" fontId="48" fillId="19" borderId="14" xfId="0" applyNumberFormat="1" applyFont="1" applyFill="1" applyBorder="1" applyAlignment="1">
      <alignment horizontal="center"/>
    </xf>
    <xf numFmtId="44" fontId="48" fillId="19" borderId="16" xfId="0" applyNumberFormat="1" applyFont="1" applyFill="1" applyBorder="1" applyAlignment="1">
      <alignment horizontal="center"/>
    </xf>
    <xf numFmtId="44" fontId="48" fillId="19" borderId="18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0" fillId="47" borderId="0" xfId="0" applyFill="1" applyAlignment="1">
      <alignment horizontal="center"/>
    </xf>
    <xf numFmtId="0" fontId="48" fillId="47" borderId="0" xfId="0" applyFont="1" applyFill="1" applyAlignment="1">
      <alignment horizontal="center"/>
    </xf>
    <xf numFmtId="0" fontId="15" fillId="48" borderId="26" xfId="0" applyFont="1" applyFill="1" applyBorder="1" applyAlignment="1">
      <alignment horizontal="center" vertical="center" textRotation="90"/>
    </xf>
    <xf numFmtId="0" fontId="15" fillId="48" borderId="43" xfId="0" applyFont="1" applyFill="1" applyBorder="1" applyAlignment="1">
      <alignment horizontal="center" vertical="center" textRotation="90"/>
    </xf>
    <xf numFmtId="0" fontId="15" fillId="48" borderId="44" xfId="0" applyFont="1" applyFill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6" fillId="48" borderId="12" xfId="0" applyFont="1" applyFill="1" applyBorder="1" applyAlignment="1">
      <alignment horizontal="center" vertical="center" textRotation="90"/>
    </xf>
    <xf numFmtId="0" fontId="16" fillId="48" borderId="47" xfId="0" applyFont="1" applyFill="1" applyBorder="1" applyAlignment="1">
      <alignment horizontal="center" vertical="center" textRotation="90"/>
    </xf>
    <xf numFmtId="0" fontId="16" fillId="48" borderId="48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6" fillId="48" borderId="40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10</xdr:col>
      <xdr:colOff>400050</xdr:colOff>
      <xdr:row>8</xdr:row>
      <xdr:rowOff>66675</xdr:rowOff>
    </xdr:to>
    <xdr:pic>
      <xdr:nvPicPr>
        <xdr:cNvPr id="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7629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114300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6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57150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133350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52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6</xdr:col>
      <xdr:colOff>0</xdr:colOff>
      <xdr:row>7</xdr:row>
      <xdr:rowOff>76200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719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6</xdr:col>
      <xdr:colOff>0</xdr:colOff>
      <xdr:row>6</xdr:row>
      <xdr:rowOff>85725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6</xdr:row>
      <xdr:rowOff>104775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6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162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41719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71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6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6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0</xdr:colOff>
      <xdr:row>6</xdr:row>
      <xdr:rowOff>152400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162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6</xdr:row>
      <xdr:rowOff>123825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6</xdr:row>
      <xdr:rowOff>133350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4171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27"/>
  <sheetViews>
    <sheetView tabSelected="1" zoomScale="60" zoomScaleNormal="60" zoomScalePageLayoutView="0" workbookViewId="0" topLeftCell="A1">
      <selection activeCell="D26" sqref="D26"/>
    </sheetView>
  </sheetViews>
  <sheetFormatPr defaultColWidth="11.421875" defaultRowHeight="15"/>
  <sheetData>
    <row r="10" spans="1:11" ht="23.25">
      <c r="A10" s="99" t="s">
        <v>38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0" ht="1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s="7" customFormat="1" ht="18.75">
      <c r="A12" s="5" t="s">
        <v>39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7" customFormat="1" ht="18.75">
      <c r="A13" s="5" t="s">
        <v>40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7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7" customFormat="1" ht="18.75">
      <c r="A15" s="8" t="s">
        <v>42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7" customFormat="1" ht="18.75">
      <c r="A16" s="8"/>
      <c r="B16" s="5"/>
      <c r="C16" s="5"/>
      <c r="D16" s="5"/>
      <c r="E16" s="5"/>
      <c r="F16" s="5"/>
      <c r="G16" s="5"/>
      <c r="H16" s="5"/>
      <c r="I16" s="5"/>
      <c r="J16" s="5"/>
    </row>
    <row r="17" spans="1:10" s="7" customFormat="1" ht="18.75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18.75">
      <c r="A18" s="6" t="s">
        <v>32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18.75">
      <c r="A19" s="9" t="s">
        <v>36</v>
      </c>
      <c r="B19" s="9"/>
      <c r="C19" s="9"/>
      <c r="D19" s="9"/>
      <c r="E19" s="9"/>
      <c r="F19" s="9"/>
      <c r="G19" s="10"/>
      <c r="H19" s="10"/>
      <c r="I19" s="10"/>
      <c r="J19" s="10"/>
    </row>
    <row r="20" spans="1:10" s="7" customFormat="1" ht="18.75">
      <c r="A20" s="9" t="s">
        <v>27</v>
      </c>
      <c r="B20" s="9"/>
      <c r="C20" s="9"/>
      <c r="D20" s="9"/>
      <c r="E20" s="9"/>
      <c r="F20" s="9"/>
      <c r="G20" s="10"/>
      <c r="H20" s="10"/>
      <c r="I20" s="10"/>
      <c r="J20" s="10"/>
    </row>
    <row r="21" spans="1:10" s="7" customFormat="1" ht="18.75">
      <c r="A21" s="9" t="s">
        <v>28</v>
      </c>
      <c r="B21" s="9"/>
      <c r="C21" s="9"/>
      <c r="D21" s="9"/>
      <c r="E21" s="9"/>
      <c r="F21" s="9"/>
      <c r="G21" s="10"/>
      <c r="H21" s="10"/>
      <c r="I21" s="10"/>
      <c r="J21" s="10"/>
    </row>
    <row r="22" spans="1:10" s="7" customFormat="1" ht="18.75">
      <c r="A22" s="9" t="s">
        <v>37</v>
      </c>
      <c r="B22" s="9"/>
      <c r="C22" s="9"/>
      <c r="D22" s="9"/>
      <c r="E22" s="9"/>
      <c r="F22" s="9"/>
      <c r="G22" s="10"/>
      <c r="H22" s="10"/>
      <c r="I22" s="10"/>
      <c r="J22" s="10"/>
    </row>
    <row r="23" spans="1:10" s="7" customFormat="1" ht="18.75">
      <c r="A23" s="9" t="s">
        <v>43</v>
      </c>
      <c r="B23" s="9"/>
      <c r="C23" s="9"/>
      <c r="D23" s="9"/>
      <c r="E23" s="9"/>
      <c r="F23" s="9"/>
      <c r="G23" s="10"/>
      <c r="H23" s="10"/>
      <c r="I23" s="10"/>
      <c r="J23" s="10"/>
    </row>
    <row r="24" spans="1:10" s="7" customFormat="1" ht="18.75">
      <c r="A24" s="9" t="s">
        <v>45</v>
      </c>
      <c r="B24" s="9"/>
      <c r="C24" s="9"/>
      <c r="D24" s="9"/>
      <c r="E24" s="5"/>
      <c r="F24" s="5"/>
      <c r="G24" s="5"/>
      <c r="H24" s="5"/>
      <c r="I24" s="5"/>
      <c r="J24" s="5"/>
    </row>
    <row r="25" spans="1:10" s="7" customFormat="1" ht="18.75">
      <c r="A25" s="9" t="s">
        <v>44</v>
      </c>
      <c r="B25" s="9"/>
      <c r="C25" s="9"/>
      <c r="D25" s="9"/>
      <c r="E25" s="5"/>
      <c r="F25" s="5"/>
      <c r="G25" s="5"/>
      <c r="H25" s="5"/>
      <c r="I25" s="5"/>
      <c r="J25" s="5"/>
    </row>
    <row r="26" spans="1:10" s="7" customFormat="1" ht="18.75">
      <c r="A26" s="9"/>
      <c r="F26" s="9"/>
      <c r="G26" s="10"/>
      <c r="H26" s="10" t="s">
        <v>41</v>
      </c>
      <c r="I26" s="10"/>
      <c r="J26" s="10"/>
    </row>
    <row r="27" ht="18.75">
      <c r="A27" s="7"/>
    </row>
  </sheetData>
  <sheetProtection/>
  <mergeCells count="1">
    <mergeCell ref="A10:K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8515625" style="0" customWidth="1"/>
  </cols>
  <sheetData>
    <row r="8" spans="2:6" ht="21" thickBot="1">
      <c r="B8" s="106" t="s">
        <v>14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80">
        <v>9126.93927891064</v>
      </c>
      <c r="E11" s="72">
        <f>D11+D11*17%</f>
        <v>10678.51895632545</v>
      </c>
      <c r="F11" s="73">
        <f>D11+D11*27%</f>
        <v>11591.212884216513</v>
      </c>
    </row>
    <row r="12" spans="2:6" ht="15">
      <c r="B12" s="111"/>
      <c r="C12" s="76">
        <v>1</v>
      </c>
      <c r="D12" s="29">
        <v>9245.052716492248</v>
      </c>
      <c r="E12" s="13">
        <f aca="true" t="shared" si="0" ref="E12:E46">D12+D12*17%</f>
        <v>10816.71167829593</v>
      </c>
      <c r="F12" s="30">
        <f aca="true" t="shared" si="1" ref="F12:F46">D12+D12*27%</f>
        <v>11741.216949945156</v>
      </c>
    </row>
    <row r="13" spans="2:6" ht="15">
      <c r="B13" s="111"/>
      <c r="C13" s="76">
        <f aca="true" t="shared" si="2" ref="C13:C45">+C12+1</f>
        <v>2</v>
      </c>
      <c r="D13" s="29">
        <v>9347.46763624462</v>
      </c>
      <c r="E13" s="13">
        <f t="shared" si="0"/>
        <v>10936.537134406206</v>
      </c>
      <c r="F13" s="30">
        <f t="shared" si="1"/>
        <v>11871.283898030668</v>
      </c>
    </row>
    <row r="14" spans="2:6" ht="15">
      <c r="B14" s="111"/>
      <c r="C14" s="76">
        <f t="shared" si="2"/>
        <v>3</v>
      </c>
      <c r="D14" s="29">
        <v>9441.893961125314</v>
      </c>
      <c r="E14" s="13">
        <f t="shared" si="0"/>
        <v>11047.015934516618</v>
      </c>
      <c r="F14" s="30">
        <f t="shared" si="1"/>
        <v>11991.20533062915</v>
      </c>
    </row>
    <row r="15" spans="2:6" ht="15">
      <c r="B15" s="111"/>
      <c r="C15" s="76">
        <f t="shared" si="2"/>
        <v>4</v>
      </c>
      <c r="D15" s="29">
        <v>9536.50606728209</v>
      </c>
      <c r="E15" s="13">
        <f t="shared" si="0"/>
        <v>11157.712098720045</v>
      </c>
      <c r="F15" s="30">
        <f t="shared" si="1"/>
        <v>12111.362705448253</v>
      </c>
    </row>
    <row r="16" spans="2:6" ht="15">
      <c r="B16" s="111"/>
      <c r="C16" s="76">
        <f t="shared" si="2"/>
        <v>5</v>
      </c>
      <c r="D16" s="29">
        <v>9631.257509395931</v>
      </c>
      <c r="E16" s="13">
        <f t="shared" si="0"/>
        <v>11268.57128599324</v>
      </c>
      <c r="F16" s="30">
        <f t="shared" si="1"/>
        <v>12231.697036932834</v>
      </c>
    </row>
    <row r="17" spans="2:6" ht="15">
      <c r="B17" s="111"/>
      <c r="C17" s="76">
        <f t="shared" si="2"/>
        <v>6</v>
      </c>
      <c r="D17" s="29">
        <v>9726.194732785856</v>
      </c>
      <c r="E17" s="13">
        <f t="shared" si="0"/>
        <v>11379.647837359451</v>
      </c>
      <c r="F17" s="30">
        <f t="shared" si="1"/>
        <v>12352.267310638037</v>
      </c>
    </row>
    <row r="18" spans="2:6" ht="15">
      <c r="B18" s="111"/>
      <c r="C18" s="76">
        <f t="shared" si="2"/>
        <v>7</v>
      </c>
      <c r="D18" s="29">
        <v>9821.317737451867</v>
      </c>
      <c r="E18" s="13">
        <f t="shared" si="0"/>
        <v>11490.941752818684</v>
      </c>
      <c r="F18" s="30">
        <f t="shared" si="1"/>
        <v>12473.073526563872</v>
      </c>
    </row>
    <row r="19" spans="2:6" ht="15">
      <c r="B19" s="111"/>
      <c r="C19" s="76">
        <f t="shared" si="2"/>
        <v>8</v>
      </c>
      <c r="D19" s="29">
        <v>9916.533632755923</v>
      </c>
      <c r="E19" s="13">
        <f t="shared" si="0"/>
        <v>11602.34435032443</v>
      </c>
      <c r="F19" s="30">
        <f t="shared" si="1"/>
        <v>12593.997713600023</v>
      </c>
    </row>
    <row r="20" spans="2:6" ht="15">
      <c r="B20" s="111"/>
      <c r="C20" s="76">
        <f t="shared" si="2"/>
        <v>9</v>
      </c>
      <c r="D20" s="29">
        <v>10020.71347463111</v>
      </c>
      <c r="E20" s="13">
        <f t="shared" si="0"/>
        <v>11724.234765318399</v>
      </c>
      <c r="F20" s="30">
        <f t="shared" si="1"/>
        <v>12726.306112781509</v>
      </c>
    </row>
    <row r="21" spans="2:6" ht="15">
      <c r="B21" s="111"/>
      <c r="C21" s="76">
        <f t="shared" si="2"/>
        <v>10</v>
      </c>
      <c r="D21" s="29">
        <v>10116.347377806356</v>
      </c>
      <c r="E21" s="13">
        <f t="shared" si="0"/>
        <v>11836.126432033438</v>
      </c>
      <c r="F21" s="30">
        <f t="shared" si="1"/>
        <v>12847.761169814072</v>
      </c>
    </row>
    <row r="22" spans="2:6" ht="15">
      <c r="B22" s="111"/>
      <c r="C22" s="76">
        <f t="shared" si="2"/>
        <v>11</v>
      </c>
      <c r="D22" s="29">
        <v>10212.167062257691</v>
      </c>
      <c r="E22" s="13">
        <f t="shared" si="0"/>
        <v>11948.2354628415</v>
      </c>
      <c r="F22" s="30">
        <f t="shared" si="1"/>
        <v>12969.452169067268</v>
      </c>
    </row>
    <row r="23" spans="2:6" ht="15">
      <c r="B23" s="111"/>
      <c r="C23" s="76">
        <f t="shared" si="2"/>
        <v>12</v>
      </c>
      <c r="D23" s="29">
        <v>10317.136474556239</v>
      </c>
      <c r="E23" s="13">
        <f t="shared" si="0"/>
        <v>12071.049675230799</v>
      </c>
      <c r="F23" s="30">
        <f t="shared" si="1"/>
        <v>13102.763322686424</v>
      </c>
    </row>
    <row r="24" spans="2:6" ht="15">
      <c r="B24" s="111"/>
      <c r="C24" s="76">
        <f t="shared" si="2"/>
        <v>13</v>
      </c>
      <c r="D24" s="29">
        <v>10422.43100408794</v>
      </c>
      <c r="E24" s="13">
        <f t="shared" si="0"/>
        <v>12194.24427478289</v>
      </c>
      <c r="F24" s="30">
        <f t="shared" si="1"/>
        <v>13236.487375191686</v>
      </c>
    </row>
    <row r="25" spans="2:6" ht="15">
      <c r="B25" s="111"/>
      <c r="C25" s="76">
        <f t="shared" si="2"/>
        <v>14</v>
      </c>
      <c r="D25" s="29">
        <v>10528.00420553377</v>
      </c>
      <c r="E25" s="13">
        <f t="shared" si="0"/>
        <v>12317.764920474512</v>
      </c>
      <c r="F25" s="30">
        <f t="shared" si="1"/>
        <v>13370.56534102789</v>
      </c>
    </row>
    <row r="26" spans="2:6" ht="15">
      <c r="B26" s="111"/>
      <c r="C26" s="76">
        <f t="shared" si="2"/>
        <v>15</v>
      </c>
      <c r="D26" s="29">
        <v>10624.706351046509</v>
      </c>
      <c r="E26" s="13">
        <f t="shared" si="0"/>
        <v>12430.906430724415</v>
      </c>
      <c r="F26" s="30">
        <f t="shared" si="1"/>
        <v>13493.377065829067</v>
      </c>
    </row>
    <row r="27" spans="2:6" ht="15">
      <c r="B27" s="111"/>
      <c r="C27" s="76">
        <f t="shared" si="2"/>
        <v>16</v>
      </c>
      <c r="D27" s="29">
        <v>10740.172405443898</v>
      </c>
      <c r="E27" s="13">
        <f t="shared" si="0"/>
        <v>12566.00171436936</v>
      </c>
      <c r="F27" s="30">
        <f t="shared" si="1"/>
        <v>13640.01895491375</v>
      </c>
    </row>
    <row r="28" spans="2:6" ht="15">
      <c r="B28" s="111"/>
      <c r="C28" s="76">
        <f t="shared" si="2"/>
        <v>17</v>
      </c>
      <c r="D28" s="29">
        <v>10846.767403908198</v>
      </c>
      <c r="E28" s="13">
        <f t="shared" si="0"/>
        <v>12690.717862572592</v>
      </c>
      <c r="F28" s="30">
        <f t="shared" si="1"/>
        <v>13775.394602963412</v>
      </c>
    </row>
    <row r="29" spans="2:6" ht="15">
      <c r="B29" s="111"/>
      <c r="C29" s="76">
        <f t="shared" si="2"/>
        <v>18</v>
      </c>
      <c r="D29" s="29">
        <v>10953.641074286623</v>
      </c>
      <c r="E29" s="13">
        <f t="shared" si="0"/>
        <v>12815.76005691535</v>
      </c>
      <c r="F29" s="30">
        <f t="shared" si="1"/>
        <v>13911.124164344012</v>
      </c>
    </row>
    <row r="30" spans="2:6" ht="15">
      <c r="B30" s="111"/>
      <c r="C30" s="76">
        <f t="shared" si="2"/>
        <v>19</v>
      </c>
      <c r="D30" s="29">
        <v>11079.882442696982</v>
      </c>
      <c r="E30" s="13">
        <f t="shared" si="0"/>
        <v>12963.46245795547</v>
      </c>
      <c r="F30" s="30">
        <f t="shared" si="1"/>
        <v>14071.450702225167</v>
      </c>
    </row>
    <row r="31" spans="2:6" ht="15">
      <c r="B31" s="111"/>
      <c r="C31" s="76">
        <f t="shared" si="2"/>
        <v>20</v>
      </c>
      <c r="D31" s="29">
        <v>11206.866936211682</v>
      </c>
      <c r="E31" s="13">
        <f t="shared" si="0"/>
        <v>13112.034315367668</v>
      </c>
      <c r="F31" s="30">
        <f t="shared" si="1"/>
        <v>14232.721008988836</v>
      </c>
    </row>
    <row r="32" spans="2:6" ht="15">
      <c r="B32" s="111"/>
      <c r="C32" s="76">
        <f t="shared" si="2"/>
        <v>21</v>
      </c>
      <c r="D32" s="29">
        <v>11334.455218873656</v>
      </c>
      <c r="E32" s="13">
        <f t="shared" si="0"/>
        <v>13261.312606082178</v>
      </c>
      <c r="F32" s="30">
        <f t="shared" si="1"/>
        <v>14394.758127969544</v>
      </c>
    </row>
    <row r="33" spans="2:6" ht="15">
      <c r="B33" s="111"/>
      <c r="C33" s="76">
        <f t="shared" si="2"/>
        <v>22</v>
      </c>
      <c r="D33" s="29">
        <v>11462.647290682913</v>
      </c>
      <c r="E33" s="13">
        <f t="shared" si="0"/>
        <v>13411.297330099009</v>
      </c>
      <c r="F33" s="30">
        <f t="shared" si="1"/>
        <v>14557.5620591673</v>
      </c>
    </row>
    <row r="34" spans="2:6" ht="15">
      <c r="B34" s="111"/>
      <c r="C34" s="76">
        <f t="shared" si="2"/>
        <v>23</v>
      </c>
      <c r="D34" s="29">
        <v>11601.428895229048</v>
      </c>
      <c r="E34" s="13">
        <f t="shared" si="0"/>
        <v>13573.671807417986</v>
      </c>
      <c r="F34" s="30">
        <f t="shared" si="1"/>
        <v>14733.814696940892</v>
      </c>
    </row>
    <row r="35" spans="2:6" ht="15">
      <c r="B35" s="111"/>
      <c r="C35" s="76">
        <f t="shared" si="2"/>
        <v>24</v>
      </c>
      <c r="D35" s="29">
        <v>11730.967881289922</v>
      </c>
      <c r="E35" s="13">
        <f t="shared" si="0"/>
        <v>13725.23242110921</v>
      </c>
      <c r="F35" s="30">
        <f t="shared" si="1"/>
        <v>14898.329209238202</v>
      </c>
    </row>
    <row r="36" spans="2:6" ht="15">
      <c r="B36" s="111"/>
      <c r="C36" s="76">
        <f t="shared" si="2"/>
        <v>25</v>
      </c>
      <c r="D36" s="29">
        <v>11871.235736044742</v>
      </c>
      <c r="E36" s="13">
        <f t="shared" si="0"/>
        <v>13889.345811172348</v>
      </c>
      <c r="F36" s="30">
        <f t="shared" si="1"/>
        <v>15076.469384776823</v>
      </c>
    </row>
    <row r="37" spans="2:6" ht="15">
      <c r="B37" s="111"/>
      <c r="C37" s="76">
        <f t="shared" si="2"/>
        <v>26</v>
      </c>
      <c r="D37" s="29">
        <v>12002.214526995282</v>
      </c>
      <c r="E37" s="13">
        <f t="shared" si="0"/>
        <v>14042.59099658448</v>
      </c>
      <c r="F37" s="30">
        <f t="shared" si="1"/>
        <v>15242.812449284007</v>
      </c>
    </row>
    <row r="38" spans="2:6" ht="15">
      <c r="B38" s="111"/>
      <c r="C38" s="76">
        <f t="shared" si="2"/>
        <v>27</v>
      </c>
      <c r="D38" s="29">
        <v>12143.96863195879</v>
      </c>
      <c r="E38" s="13">
        <f t="shared" si="0"/>
        <v>14208.443299391785</v>
      </c>
      <c r="F38" s="30">
        <f t="shared" si="1"/>
        <v>15422.840162587665</v>
      </c>
    </row>
    <row r="39" spans="2:6" ht="15">
      <c r="B39" s="111"/>
      <c r="C39" s="76">
        <f t="shared" si="2"/>
        <v>28</v>
      </c>
      <c r="D39" s="29">
        <v>12276.29433716095</v>
      </c>
      <c r="E39" s="13">
        <f t="shared" si="0"/>
        <v>14363.264374478313</v>
      </c>
      <c r="F39" s="30">
        <f t="shared" si="1"/>
        <v>15590.893808194407</v>
      </c>
    </row>
    <row r="40" spans="2:6" ht="15">
      <c r="B40" s="111"/>
      <c r="C40" s="76">
        <f t="shared" si="2"/>
        <v>29</v>
      </c>
      <c r="D40" s="29">
        <v>12419.627582971183</v>
      </c>
      <c r="E40" s="13">
        <f t="shared" si="0"/>
        <v>14530.964272076284</v>
      </c>
      <c r="F40" s="30">
        <f t="shared" si="1"/>
        <v>15772.927030373403</v>
      </c>
    </row>
    <row r="41" spans="2:6" ht="15">
      <c r="B41" s="111"/>
      <c r="C41" s="76">
        <f t="shared" si="2"/>
        <v>30</v>
      </c>
      <c r="D41" s="29">
        <v>12563.70395388576</v>
      </c>
      <c r="E41" s="13">
        <f t="shared" si="0"/>
        <v>14699.533626046341</v>
      </c>
      <c r="F41" s="30">
        <f t="shared" si="1"/>
        <v>15955.904021434915</v>
      </c>
    </row>
    <row r="42" spans="2:6" ht="15">
      <c r="B42" s="111"/>
      <c r="C42" s="76">
        <f t="shared" si="2"/>
        <v>31</v>
      </c>
      <c r="D42" s="29">
        <v>12708.616340542721</v>
      </c>
      <c r="E42" s="13">
        <f t="shared" si="0"/>
        <v>14869.081118434984</v>
      </c>
      <c r="F42" s="30">
        <f t="shared" si="1"/>
        <v>16139.942752489256</v>
      </c>
    </row>
    <row r="43" spans="2:6" ht="15">
      <c r="B43" s="111"/>
      <c r="C43" s="76">
        <f t="shared" si="2"/>
        <v>32</v>
      </c>
      <c r="D43" s="29">
        <v>12843.775210205189</v>
      </c>
      <c r="E43" s="13">
        <f t="shared" si="0"/>
        <v>15027.21699594007</v>
      </c>
      <c r="F43" s="30">
        <f t="shared" si="1"/>
        <v>16311.594516960591</v>
      </c>
    </row>
    <row r="44" spans="2:6" ht="15">
      <c r="B44" s="111"/>
      <c r="C44" s="76">
        <f t="shared" si="2"/>
        <v>33</v>
      </c>
      <c r="D44" s="29">
        <v>12990.173847070835</v>
      </c>
      <c r="E44" s="13">
        <f t="shared" si="0"/>
        <v>15198.503401072878</v>
      </c>
      <c r="F44" s="30">
        <f t="shared" si="1"/>
        <v>16497.52078577996</v>
      </c>
    </row>
    <row r="45" spans="2:6" ht="15">
      <c r="B45" s="111"/>
      <c r="C45" s="76">
        <f t="shared" si="2"/>
        <v>34</v>
      </c>
      <c r="D45" s="29">
        <v>13137.408499678868</v>
      </c>
      <c r="E45" s="13">
        <f t="shared" si="0"/>
        <v>15370.767944624276</v>
      </c>
      <c r="F45" s="30">
        <f t="shared" si="1"/>
        <v>16684.508794592162</v>
      </c>
    </row>
    <row r="46" spans="2:6" ht="15.75" thickBot="1">
      <c r="B46" s="112"/>
      <c r="C46" s="77">
        <f>+C45+1</f>
        <v>35</v>
      </c>
      <c r="D46" s="31">
        <v>13285.432722710266</v>
      </c>
      <c r="E46" s="14">
        <f t="shared" si="0"/>
        <v>15543.95628557101</v>
      </c>
      <c r="F46" s="32">
        <f t="shared" si="1"/>
        <v>16872.49955784204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7:F47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15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80">
        <v>8629.556357510375</v>
      </c>
      <c r="E11" s="72">
        <f>(D11)+D11*17%</f>
        <v>10096.58093828714</v>
      </c>
      <c r="F11" s="73">
        <f>(D11)+D11*27%</f>
        <v>10959.536574038177</v>
      </c>
    </row>
    <row r="12" spans="2:6" ht="15">
      <c r="B12" s="111"/>
      <c r="C12" s="76">
        <v>1</v>
      </c>
      <c r="D12" s="29">
        <v>8718.409244108498</v>
      </c>
      <c r="E12" s="13">
        <f aca="true" t="shared" si="0" ref="E12:E46">(D12)+D12*17%</f>
        <v>10200.538815606942</v>
      </c>
      <c r="F12" s="30">
        <f aca="true" t="shared" si="1" ref="F12:F46">(D12)+D12*27%</f>
        <v>11072.379740017792</v>
      </c>
    </row>
    <row r="13" spans="2:6" ht="15">
      <c r="B13" s="111"/>
      <c r="C13" s="76">
        <f aca="true" t="shared" si="2" ref="C13:C45">+C12+1</f>
        <v>2</v>
      </c>
      <c r="D13" s="29">
        <v>8807.401466663681</v>
      </c>
      <c r="E13" s="13">
        <f t="shared" si="0"/>
        <v>10304.659715996508</v>
      </c>
      <c r="F13" s="30">
        <f t="shared" si="1"/>
        <v>11185.399862662875</v>
      </c>
    </row>
    <row r="14" spans="2:6" ht="15">
      <c r="B14" s="111"/>
      <c r="C14" s="76">
        <f t="shared" si="2"/>
        <v>3</v>
      </c>
      <c r="D14" s="29">
        <v>8896.53302517593</v>
      </c>
      <c r="E14" s="13">
        <f t="shared" si="0"/>
        <v>10408.943639455838</v>
      </c>
      <c r="F14" s="30">
        <f t="shared" si="1"/>
        <v>11298.59694197343</v>
      </c>
    </row>
    <row r="15" spans="2:6" ht="15">
      <c r="B15" s="111"/>
      <c r="C15" s="76">
        <f t="shared" si="2"/>
        <v>4</v>
      </c>
      <c r="D15" s="29">
        <v>8985.89681028329</v>
      </c>
      <c r="E15" s="13">
        <f t="shared" si="0"/>
        <v>10513.49926803145</v>
      </c>
      <c r="F15" s="30">
        <f t="shared" si="1"/>
        <v>11412.088949059778</v>
      </c>
    </row>
    <row r="16" spans="2:6" ht="15">
      <c r="B16" s="111"/>
      <c r="C16" s="76">
        <f t="shared" si="2"/>
        <v>5</v>
      </c>
      <c r="D16" s="29">
        <v>9075.35348602869</v>
      </c>
      <c r="E16" s="13">
        <f t="shared" si="0"/>
        <v>10618.163578653568</v>
      </c>
      <c r="F16" s="30">
        <f t="shared" si="1"/>
        <v>11525.698927256437</v>
      </c>
    </row>
    <row r="17" spans="2:6" ht="15">
      <c r="B17" s="111"/>
      <c r="C17" s="76">
        <f t="shared" si="2"/>
        <v>6</v>
      </c>
      <c r="D17" s="29">
        <v>9164.995943050175</v>
      </c>
      <c r="E17" s="13">
        <f t="shared" si="0"/>
        <v>10723.045253368706</v>
      </c>
      <c r="F17" s="30">
        <f t="shared" si="1"/>
        <v>11639.544847673722</v>
      </c>
    </row>
    <row r="18" spans="2:6" ht="15">
      <c r="B18" s="111"/>
      <c r="C18" s="76">
        <f t="shared" si="2"/>
        <v>7</v>
      </c>
      <c r="D18" s="29">
        <v>9254.777736028725</v>
      </c>
      <c r="E18" s="13">
        <f t="shared" si="0"/>
        <v>10828.089951153608</v>
      </c>
      <c r="F18" s="30">
        <f t="shared" si="1"/>
        <v>11753.567724756482</v>
      </c>
    </row>
    <row r="19" spans="2:6" ht="15">
      <c r="B19" s="111"/>
      <c r="C19" s="76">
        <f t="shared" si="2"/>
        <v>8</v>
      </c>
      <c r="D19" s="29">
        <v>9344.698864964335</v>
      </c>
      <c r="E19" s="13">
        <f t="shared" si="0"/>
        <v>10933.297672008273</v>
      </c>
      <c r="F19" s="30">
        <f t="shared" si="1"/>
        <v>11867.767558504705</v>
      </c>
    </row>
    <row r="20" spans="2:6" ht="15">
      <c r="B20" s="111"/>
      <c r="C20" s="76">
        <f t="shared" si="2"/>
        <v>9</v>
      </c>
      <c r="D20" s="29">
        <v>9434.852220495059</v>
      </c>
      <c r="E20" s="13">
        <f t="shared" si="0"/>
        <v>11038.777097979219</v>
      </c>
      <c r="F20" s="30">
        <f t="shared" si="1"/>
        <v>11982.262320028725</v>
      </c>
    </row>
    <row r="21" spans="2:6" ht="15">
      <c r="B21" s="111"/>
      <c r="C21" s="76">
        <f t="shared" si="2"/>
        <v>10</v>
      </c>
      <c r="D21" s="29">
        <v>9525.144911982848</v>
      </c>
      <c r="E21" s="13">
        <f t="shared" si="0"/>
        <v>11144.419547019934</v>
      </c>
      <c r="F21" s="30">
        <f t="shared" si="1"/>
        <v>12096.934038218218</v>
      </c>
    </row>
    <row r="22" spans="2:6" ht="15">
      <c r="B22" s="111"/>
      <c r="C22" s="76">
        <f t="shared" si="2"/>
        <v>11</v>
      </c>
      <c r="D22" s="29">
        <v>9624.494440679806</v>
      </c>
      <c r="E22" s="13">
        <f t="shared" si="0"/>
        <v>11260.658495595373</v>
      </c>
      <c r="F22" s="30">
        <f t="shared" si="1"/>
        <v>12223.107939663354</v>
      </c>
    </row>
    <row r="23" spans="2:6" ht="15">
      <c r="B23" s="111"/>
      <c r="C23" s="76">
        <f t="shared" si="2"/>
        <v>12</v>
      </c>
      <c r="D23" s="29">
        <v>9724.169086609916</v>
      </c>
      <c r="E23" s="13">
        <f t="shared" si="0"/>
        <v>11377.277831333602</v>
      </c>
      <c r="F23" s="30">
        <f t="shared" si="1"/>
        <v>12349.694739994593</v>
      </c>
    </row>
    <row r="24" spans="2:6" ht="15">
      <c r="B24" s="111"/>
      <c r="C24" s="76">
        <f t="shared" si="2"/>
        <v>13</v>
      </c>
      <c r="D24" s="29">
        <v>9815.065567244981</v>
      </c>
      <c r="E24" s="13">
        <f t="shared" si="0"/>
        <v>11483.626713676627</v>
      </c>
      <c r="F24" s="30">
        <f t="shared" si="1"/>
        <v>12465.133270401126</v>
      </c>
    </row>
    <row r="25" spans="2:6" ht="15">
      <c r="B25" s="111"/>
      <c r="C25" s="76">
        <f t="shared" si="2"/>
        <v>14</v>
      </c>
      <c r="D25" s="29">
        <v>9906.19427447515</v>
      </c>
      <c r="E25" s="13">
        <f t="shared" si="0"/>
        <v>11590.247301135925</v>
      </c>
      <c r="F25" s="30">
        <f t="shared" si="1"/>
        <v>12580.866728583442</v>
      </c>
    </row>
    <row r="26" spans="2:6" ht="15">
      <c r="B26" s="111"/>
      <c r="C26" s="76">
        <f t="shared" si="2"/>
        <v>15</v>
      </c>
      <c r="D26" s="29">
        <v>10006.658490828624</v>
      </c>
      <c r="E26" s="13">
        <f t="shared" si="0"/>
        <v>11707.790434269491</v>
      </c>
      <c r="F26" s="30">
        <f t="shared" si="1"/>
        <v>12708.456283352352</v>
      </c>
    </row>
    <row r="27" spans="2:6" ht="15">
      <c r="B27" s="111"/>
      <c r="C27" s="76">
        <f t="shared" si="2"/>
        <v>16</v>
      </c>
      <c r="D27" s="29">
        <v>10107.447824415249</v>
      </c>
      <c r="E27" s="13">
        <f t="shared" si="0"/>
        <v>11825.713954565841</v>
      </c>
      <c r="F27" s="30">
        <f t="shared" si="1"/>
        <v>12836.458737007366</v>
      </c>
    </row>
    <row r="28" spans="2:6" ht="15">
      <c r="B28" s="111"/>
      <c r="C28" s="76">
        <f t="shared" si="2"/>
        <v>17</v>
      </c>
      <c r="D28" s="29">
        <v>10208.515829915998</v>
      </c>
      <c r="E28" s="13">
        <f t="shared" si="0"/>
        <v>11943.963521001717</v>
      </c>
      <c r="F28" s="30">
        <f t="shared" si="1"/>
        <v>12964.815103993316</v>
      </c>
    </row>
    <row r="29" spans="2:6" ht="15">
      <c r="B29" s="111"/>
      <c r="C29" s="76">
        <f t="shared" si="2"/>
        <v>18</v>
      </c>
      <c r="D29" s="29">
        <v>10309.955397968926</v>
      </c>
      <c r="E29" s="13">
        <f t="shared" si="0"/>
        <v>12062.647815623644</v>
      </c>
      <c r="F29" s="30">
        <f t="shared" si="1"/>
        <v>13093.643355420536</v>
      </c>
    </row>
    <row r="30" spans="2:6" ht="15">
      <c r="B30" s="111"/>
      <c r="C30" s="76">
        <f t="shared" si="2"/>
        <v>19</v>
      </c>
      <c r="D30" s="29">
        <v>10411.720083254997</v>
      </c>
      <c r="E30" s="13">
        <f t="shared" si="0"/>
        <v>12181.712497408347</v>
      </c>
      <c r="F30" s="30">
        <f t="shared" si="1"/>
        <v>13222.884505733846</v>
      </c>
    </row>
    <row r="31" spans="2:6" ht="15">
      <c r="B31" s="111"/>
      <c r="C31" s="76">
        <f t="shared" si="2"/>
        <v>20</v>
      </c>
      <c r="D31" s="29">
        <v>10513.809885774219</v>
      </c>
      <c r="E31" s="13">
        <f t="shared" si="0"/>
        <v>12301.157566355836</v>
      </c>
      <c r="F31" s="30">
        <f t="shared" si="1"/>
        <v>13352.538554933259</v>
      </c>
    </row>
    <row r="32" spans="2:6" ht="15">
      <c r="B32" s="111"/>
      <c r="C32" s="76">
        <f t="shared" si="2"/>
        <v>21</v>
      </c>
      <c r="D32" s="29">
        <v>10625.885431883049</v>
      </c>
      <c r="E32" s="13">
        <f t="shared" si="0"/>
        <v>12432.285955303167</v>
      </c>
      <c r="F32" s="30">
        <f t="shared" si="1"/>
        <v>13494.874498491472</v>
      </c>
    </row>
    <row r="33" spans="2:6" ht="15">
      <c r="B33" s="111"/>
      <c r="C33" s="76">
        <f t="shared" si="2"/>
        <v>22</v>
      </c>
      <c r="D33" s="29">
        <v>10738.425431182086</v>
      </c>
      <c r="E33" s="13">
        <f t="shared" si="0"/>
        <v>12563.95775448304</v>
      </c>
      <c r="F33" s="30">
        <f t="shared" si="1"/>
        <v>13637.80029760125</v>
      </c>
    </row>
    <row r="34" spans="2:6" ht="15">
      <c r="B34" s="111"/>
      <c r="C34" s="76">
        <f t="shared" si="2"/>
        <v>23</v>
      </c>
      <c r="D34" s="29">
        <v>10851.569219628405</v>
      </c>
      <c r="E34" s="13">
        <f t="shared" si="0"/>
        <v>12696.335986965234</v>
      </c>
      <c r="F34" s="30">
        <f t="shared" si="1"/>
        <v>13781.492908928074</v>
      </c>
    </row>
    <row r="35" spans="2:6" ht="15">
      <c r="B35" s="111"/>
      <c r="C35" s="76">
        <f t="shared" si="2"/>
        <v>24</v>
      </c>
      <c r="D35" s="29">
        <v>10974.977423578453</v>
      </c>
      <c r="E35" s="13">
        <f t="shared" si="0"/>
        <v>12840.723585586791</v>
      </c>
      <c r="F35" s="30">
        <f t="shared" si="1"/>
        <v>13938.221327944637</v>
      </c>
    </row>
    <row r="36" spans="2:6" ht="15">
      <c r="B36" s="111"/>
      <c r="C36" s="76">
        <f t="shared" si="2"/>
        <v>25</v>
      </c>
      <c r="D36" s="29">
        <v>11099.128752632845</v>
      </c>
      <c r="E36" s="13">
        <f t="shared" si="0"/>
        <v>12985.980640580428</v>
      </c>
      <c r="F36" s="30">
        <f t="shared" si="1"/>
        <v>14095.893515843713</v>
      </c>
    </row>
    <row r="37" spans="2:6" ht="15">
      <c r="B37" s="111"/>
      <c r="C37" s="76">
        <f t="shared" si="2"/>
        <v>26</v>
      </c>
      <c r="D37" s="29">
        <v>11213.805236606871</v>
      </c>
      <c r="E37" s="13">
        <f t="shared" si="0"/>
        <v>13120.15212683004</v>
      </c>
      <c r="F37" s="30">
        <f t="shared" si="1"/>
        <v>14241.532650490728</v>
      </c>
    </row>
    <row r="38" spans="2:6" ht="15">
      <c r="B38" s="111"/>
      <c r="C38" s="76">
        <f t="shared" si="2"/>
        <v>27</v>
      </c>
      <c r="D38" s="29">
        <v>11339.164143955819</v>
      </c>
      <c r="E38" s="13">
        <f t="shared" si="0"/>
        <v>13266.822048428308</v>
      </c>
      <c r="F38" s="30">
        <f t="shared" si="1"/>
        <v>14400.73846282389</v>
      </c>
    </row>
    <row r="39" spans="2:6" ht="15">
      <c r="B39" s="111"/>
      <c r="C39" s="76">
        <f t="shared" si="2"/>
        <v>28</v>
      </c>
      <c r="D39" s="29">
        <v>11454.862424948316</v>
      </c>
      <c r="E39" s="13">
        <f t="shared" si="0"/>
        <v>13402.18903718953</v>
      </c>
      <c r="F39" s="30">
        <f t="shared" si="1"/>
        <v>14547.675279684361</v>
      </c>
    </row>
    <row r="40" spans="2:6" ht="15">
      <c r="B40" s="111"/>
      <c r="C40" s="76">
        <f t="shared" si="2"/>
        <v>29</v>
      </c>
      <c r="D40" s="29">
        <v>11581.382465272798</v>
      </c>
      <c r="E40" s="13">
        <f t="shared" si="0"/>
        <v>13550.217484369174</v>
      </c>
      <c r="F40" s="30">
        <f t="shared" si="1"/>
        <v>14708.355730896454</v>
      </c>
    </row>
    <row r="41" spans="2:6" ht="15">
      <c r="B41" s="111"/>
      <c r="C41" s="76">
        <f t="shared" si="2"/>
        <v>30</v>
      </c>
      <c r="D41" s="29">
        <v>11708.599185382605</v>
      </c>
      <c r="E41" s="13">
        <f t="shared" si="0"/>
        <v>13699.061046897648</v>
      </c>
      <c r="F41" s="30">
        <f t="shared" si="1"/>
        <v>14869.92096543591</v>
      </c>
    </row>
    <row r="42" spans="2:6" ht="15">
      <c r="B42" s="111"/>
      <c r="C42" s="76">
        <f t="shared" si="2"/>
        <v>31</v>
      </c>
      <c r="D42" s="29">
        <v>11836.373249320664</v>
      </c>
      <c r="E42" s="13">
        <f t="shared" si="0"/>
        <v>13848.556701705178</v>
      </c>
      <c r="F42" s="30">
        <f t="shared" si="1"/>
        <v>15032.194026637244</v>
      </c>
    </row>
    <row r="43" spans="2:6" ht="15">
      <c r="B43" s="111"/>
      <c r="C43" s="76">
        <f t="shared" si="2"/>
        <v>32</v>
      </c>
      <c r="D43" s="29">
        <v>11964.84399304405</v>
      </c>
      <c r="E43" s="13">
        <f t="shared" si="0"/>
        <v>13998.86747186154</v>
      </c>
      <c r="F43" s="30">
        <f t="shared" si="1"/>
        <v>15195.351871165945</v>
      </c>
    </row>
    <row r="44" spans="2:6" ht="15">
      <c r="B44" s="111"/>
      <c r="C44" s="76">
        <f t="shared" si="2"/>
        <v>33</v>
      </c>
      <c r="D44" s="29">
        <v>12094.011416552754</v>
      </c>
      <c r="E44" s="13">
        <f t="shared" si="0"/>
        <v>14149.993357366722</v>
      </c>
      <c r="F44" s="30">
        <f t="shared" si="1"/>
        <v>15359.394499021997</v>
      </c>
    </row>
    <row r="45" spans="2:6" ht="15">
      <c r="B45" s="111"/>
      <c r="C45" s="76">
        <f t="shared" si="2"/>
        <v>34</v>
      </c>
      <c r="D45" s="29">
        <v>12212.96086987675</v>
      </c>
      <c r="E45" s="13">
        <f t="shared" si="0"/>
        <v>14289.164217755797</v>
      </c>
      <c r="F45" s="30">
        <f t="shared" si="1"/>
        <v>15510.460304743472</v>
      </c>
    </row>
    <row r="46" spans="2:6" ht="15.75" thickBot="1">
      <c r="B46" s="112"/>
      <c r="C46" s="77">
        <f>+C45+1</f>
        <v>35</v>
      </c>
      <c r="D46" s="31">
        <v>12343.289426360992</v>
      </c>
      <c r="E46" s="14">
        <f t="shared" si="0"/>
        <v>14441.648628842362</v>
      </c>
      <c r="F46" s="32">
        <f t="shared" si="1"/>
        <v>15675.977571478461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G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19" customWidth="1"/>
  </cols>
  <sheetData>
    <row r="8" spans="2:6" ht="21" thickBot="1">
      <c r="B8" s="106" t="s">
        <v>16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7" ht="15">
      <c r="B11" s="111"/>
      <c r="C11" s="58" t="s">
        <v>4</v>
      </c>
      <c r="D11" s="81">
        <v>8870.236000679313</v>
      </c>
      <c r="E11" s="72">
        <f>(D11*17%)+D11</f>
        <v>10378.176120794797</v>
      </c>
      <c r="F11" s="73">
        <f>(D11*27%)+D11</f>
        <v>11265.199720862729</v>
      </c>
      <c r="G11"/>
    </row>
    <row r="12" spans="2:7" ht="15">
      <c r="B12" s="111"/>
      <c r="C12" s="76">
        <v>1</v>
      </c>
      <c r="D12" s="82">
        <v>8977.667014886001</v>
      </c>
      <c r="E12" s="13">
        <f aca="true" t="shared" si="0" ref="E12:E46">(D12*17%)+D12</f>
        <v>10503.870407416622</v>
      </c>
      <c r="F12" s="30">
        <f aca="true" t="shared" si="1" ref="F12:F46">(D12*27%)+D12</f>
        <v>11401.637108905223</v>
      </c>
      <c r="G12"/>
    </row>
    <row r="13" spans="2:7" ht="15">
      <c r="B13" s="111"/>
      <c r="C13" s="76">
        <f aca="true" t="shared" si="2" ref="C13:C45">+C12+1</f>
        <v>2</v>
      </c>
      <c r="D13" s="82">
        <v>9069.213729987363</v>
      </c>
      <c r="E13" s="13">
        <f t="shared" si="0"/>
        <v>10610.980064085215</v>
      </c>
      <c r="F13" s="30">
        <f t="shared" si="1"/>
        <v>11517.90143708395</v>
      </c>
      <c r="G13"/>
    </row>
    <row r="14" spans="2:7" ht="15">
      <c r="B14" s="111"/>
      <c r="C14" s="76">
        <f t="shared" si="2"/>
        <v>3</v>
      </c>
      <c r="D14" s="82">
        <v>9160.946226364811</v>
      </c>
      <c r="E14" s="13">
        <f t="shared" si="0"/>
        <v>10718.307084846829</v>
      </c>
      <c r="F14" s="30">
        <f t="shared" si="1"/>
        <v>11634.40170748331</v>
      </c>
      <c r="G14"/>
    </row>
    <row r="15" spans="2:7" ht="15">
      <c r="B15" s="111"/>
      <c r="C15" s="76">
        <f t="shared" si="2"/>
        <v>4</v>
      </c>
      <c r="D15" s="82">
        <v>9252.818058699324</v>
      </c>
      <c r="E15" s="13">
        <f t="shared" si="0"/>
        <v>10825.797128678209</v>
      </c>
      <c r="F15" s="30">
        <f t="shared" si="1"/>
        <v>11751.078934548143</v>
      </c>
      <c r="G15"/>
    </row>
    <row r="16" spans="2:7" ht="15">
      <c r="B16" s="111"/>
      <c r="C16" s="76">
        <f t="shared" si="2"/>
        <v>5</v>
      </c>
      <c r="D16" s="82">
        <v>9353.282275052803</v>
      </c>
      <c r="E16" s="13">
        <f t="shared" si="0"/>
        <v>10943.34026181178</v>
      </c>
      <c r="F16" s="30">
        <f t="shared" si="1"/>
        <v>11878.66848931706</v>
      </c>
      <c r="G16"/>
    </row>
    <row r="17" spans="2:7" ht="15">
      <c r="B17" s="111"/>
      <c r="C17" s="76">
        <f t="shared" si="2"/>
        <v>6</v>
      </c>
      <c r="D17" s="82">
        <v>9444.039419730798</v>
      </c>
      <c r="E17" s="13">
        <f t="shared" si="0"/>
        <v>11049.526121085033</v>
      </c>
      <c r="F17" s="30">
        <f t="shared" si="1"/>
        <v>11993.930063058113</v>
      </c>
      <c r="G17"/>
    </row>
    <row r="18" spans="2:7" ht="15">
      <c r="B18" s="111"/>
      <c r="C18" s="76">
        <f t="shared" si="2"/>
        <v>7</v>
      </c>
      <c r="D18" s="82">
        <v>9538.047736740296</v>
      </c>
      <c r="E18" s="13">
        <f t="shared" si="0"/>
        <v>11159.515851986147</v>
      </c>
      <c r="F18" s="30">
        <f t="shared" si="1"/>
        <v>12113.320625660177</v>
      </c>
      <c r="G18"/>
    </row>
    <row r="19" spans="2:7" ht="15">
      <c r="B19" s="111"/>
      <c r="C19" s="76">
        <f t="shared" si="2"/>
        <v>8</v>
      </c>
      <c r="D19" s="82">
        <v>9630.616248860131</v>
      </c>
      <c r="E19" s="13">
        <f t="shared" si="0"/>
        <v>11267.821011166354</v>
      </c>
      <c r="F19" s="30">
        <f t="shared" si="1"/>
        <v>12230.882636052367</v>
      </c>
      <c r="G19"/>
    </row>
    <row r="20" spans="2:7" ht="15">
      <c r="B20" s="111"/>
      <c r="C20" s="76">
        <f t="shared" si="2"/>
        <v>9</v>
      </c>
      <c r="D20" s="82">
        <v>9723.416987575072</v>
      </c>
      <c r="E20" s="13">
        <f t="shared" si="0"/>
        <v>11376.397875462835</v>
      </c>
      <c r="F20" s="30">
        <f t="shared" si="1"/>
        <v>12348.73957422034</v>
      </c>
      <c r="G20"/>
    </row>
    <row r="21" spans="2:7" ht="15">
      <c r="B21" s="111"/>
      <c r="C21" s="76">
        <f t="shared" si="2"/>
        <v>10</v>
      </c>
      <c r="D21" s="82">
        <v>9816.310616928056</v>
      </c>
      <c r="E21" s="13">
        <f t="shared" si="0"/>
        <v>11485.083421805826</v>
      </c>
      <c r="F21" s="30">
        <f t="shared" si="1"/>
        <v>12466.714483498632</v>
      </c>
      <c r="G21"/>
    </row>
    <row r="22" spans="2:7" ht="15">
      <c r="B22" s="111"/>
      <c r="C22" s="76">
        <f t="shared" si="2"/>
        <v>11</v>
      </c>
      <c r="D22" s="82">
        <v>9909.43647287615</v>
      </c>
      <c r="E22" s="13">
        <f t="shared" si="0"/>
        <v>11594.040673265095</v>
      </c>
      <c r="F22" s="30">
        <f t="shared" si="1"/>
        <v>12584.98432055271</v>
      </c>
      <c r="G22"/>
    </row>
    <row r="23" spans="2:7" ht="15">
      <c r="B23" s="111"/>
      <c r="C23" s="76">
        <f t="shared" si="2"/>
        <v>12</v>
      </c>
      <c r="D23" s="82">
        <v>10011.619166033412</v>
      </c>
      <c r="E23" s="13">
        <f t="shared" si="0"/>
        <v>11713.594424259092</v>
      </c>
      <c r="F23" s="30">
        <f t="shared" si="1"/>
        <v>12714.756340862434</v>
      </c>
      <c r="G23"/>
    </row>
    <row r="24" spans="2:7" ht="15">
      <c r="B24" s="111"/>
      <c r="C24" s="76">
        <f t="shared" si="2"/>
        <v>13</v>
      </c>
      <c r="D24" s="82">
        <v>10114.173421742851</v>
      </c>
      <c r="E24" s="13">
        <f t="shared" si="0"/>
        <v>11833.582903439135</v>
      </c>
      <c r="F24" s="30">
        <f t="shared" si="1"/>
        <v>12845.00024561342</v>
      </c>
      <c r="G24"/>
    </row>
    <row r="25" spans="2:7" ht="15">
      <c r="B25" s="111"/>
      <c r="C25" s="76">
        <f t="shared" si="2"/>
        <v>14</v>
      </c>
      <c r="D25" s="82">
        <v>10207.949512157242</v>
      </c>
      <c r="E25" s="13">
        <f t="shared" si="0"/>
        <v>11943.300929223973</v>
      </c>
      <c r="F25" s="30">
        <f t="shared" si="1"/>
        <v>12964.095880439698</v>
      </c>
      <c r="G25"/>
    </row>
    <row r="26" spans="2:7" ht="15">
      <c r="B26" s="111"/>
      <c r="C26" s="76">
        <f t="shared" si="2"/>
        <v>15</v>
      </c>
      <c r="D26" s="82">
        <v>10311.107557013958</v>
      </c>
      <c r="E26" s="13">
        <f t="shared" si="0"/>
        <v>12063.995841706332</v>
      </c>
      <c r="F26" s="30">
        <f t="shared" si="1"/>
        <v>13095.106597407728</v>
      </c>
      <c r="G26"/>
    </row>
    <row r="27" spans="2:7" ht="15">
      <c r="B27" s="111"/>
      <c r="C27" s="76">
        <f t="shared" si="2"/>
        <v>16</v>
      </c>
      <c r="D27" s="82">
        <v>10414.45138314676</v>
      </c>
      <c r="E27" s="13">
        <f t="shared" si="0"/>
        <v>12184.908118281708</v>
      </c>
      <c r="F27" s="30">
        <f t="shared" si="1"/>
        <v>13226.353256596385</v>
      </c>
      <c r="G27"/>
    </row>
    <row r="28" spans="2:7" ht="15">
      <c r="B28" s="111"/>
      <c r="C28" s="76">
        <f t="shared" si="2"/>
        <v>17</v>
      </c>
      <c r="D28" s="82">
        <v>10518.259662469774</v>
      </c>
      <c r="E28" s="13">
        <f t="shared" si="0"/>
        <v>12306.363805089637</v>
      </c>
      <c r="F28" s="30">
        <f t="shared" si="1"/>
        <v>13358.189771336614</v>
      </c>
      <c r="G28"/>
    </row>
    <row r="29" spans="2:7" ht="15">
      <c r="B29" s="111"/>
      <c r="C29" s="76">
        <f t="shared" si="2"/>
        <v>18</v>
      </c>
      <c r="D29" s="82">
        <v>10631.775013468265</v>
      </c>
      <c r="E29" s="13">
        <f t="shared" si="0"/>
        <v>12439.17676575787</v>
      </c>
      <c r="F29" s="30">
        <f t="shared" si="1"/>
        <v>13502.354267104696</v>
      </c>
      <c r="G29"/>
    </row>
    <row r="30" spans="2:7" ht="15">
      <c r="B30" s="111"/>
      <c r="C30" s="76">
        <f t="shared" si="2"/>
        <v>19</v>
      </c>
      <c r="D30" s="82">
        <v>10736.233527257576</v>
      </c>
      <c r="E30" s="13">
        <f t="shared" si="0"/>
        <v>12561.393226891365</v>
      </c>
      <c r="F30" s="30">
        <f t="shared" si="1"/>
        <v>13635.016579617122</v>
      </c>
      <c r="G30"/>
    </row>
    <row r="31" spans="2:7" ht="15">
      <c r="B31" s="111"/>
      <c r="C31" s="76">
        <f t="shared" si="2"/>
        <v>20</v>
      </c>
      <c r="D31" s="82">
        <v>10850.724229955522</v>
      </c>
      <c r="E31" s="13">
        <f t="shared" si="0"/>
        <v>12695.347349047961</v>
      </c>
      <c r="F31" s="30">
        <f t="shared" si="1"/>
        <v>13780.419772043513</v>
      </c>
      <c r="G31"/>
    </row>
    <row r="32" spans="2:7" ht="15">
      <c r="B32" s="111"/>
      <c r="C32" s="76">
        <f t="shared" si="2"/>
        <v>21</v>
      </c>
      <c r="D32" s="82">
        <v>10975.293566881104</v>
      </c>
      <c r="E32" s="13">
        <f t="shared" si="0"/>
        <v>12841.093473250892</v>
      </c>
      <c r="F32" s="30">
        <f t="shared" si="1"/>
        <v>13938.622829939002</v>
      </c>
      <c r="G32"/>
    </row>
    <row r="33" spans="2:7" ht="15">
      <c r="B33" s="111"/>
      <c r="C33" s="76">
        <f t="shared" si="2"/>
        <v>22</v>
      </c>
      <c r="D33" s="82">
        <v>11090.806066597514</v>
      </c>
      <c r="E33" s="13">
        <f t="shared" si="0"/>
        <v>12976.24309791909</v>
      </c>
      <c r="F33" s="30">
        <f t="shared" si="1"/>
        <v>14085.323704578843</v>
      </c>
      <c r="G33"/>
    </row>
    <row r="34" spans="2:7" ht="15">
      <c r="B34" s="111"/>
      <c r="C34" s="76">
        <f t="shared" si="2"/>
        <v>23</v>
      </c>
      <c r="D34" s="82">
        <v>11216.582981817655</v>
      </c>
      <c r="E34" s="13">
        <f t="shared" si="0"/>
        <v>13123.402088726656</v>
      </c>
      <c r="F34" s="30">
        <f t="shared" si="1"/>
        <v>14245.060386908423</v>
      </c>
      <c r="G34"/>
    </row>
    <row r="35" spans="2:7" ht="15">
      <c r="B35" s="111"/>
      <c r="C35" s="76">
        <f t="shared" si="2"/>
        <v>24</v>
      </c>
      <c r="D35" s="82">
        <v>11352.9958750937</v>
      </c>
      <c r="E35" s="13">
        <f t="shared" si="0"/>
        <v>13283.00517385963</v>
      </c>
      <c r="F35" s="30">
        <f t="shared" si="1"/>
        <v>14418.304761369</v>
      </c>
      <c r="G35"/>
    </row>
    <row r="36" spans="2:7" ht="15">
      <c r="B36" s="111"/>
      <c r="C36" s="76">
        <f t="shared" si="2"/>
        <v>25</v>
      </c>
      <c r="D36" s="82">
        <v>11480.166149884484</v>
      </c>
      <c r="E36" s="13">
        <f t="shared" si="0"/>
        <v>13431.794395364846</v>
      </c>
      <c r="F36" s="30">
        <f t="shared" si="1"/>
        <v>14579.811010353294</v>
      </c>
      <c r="G36"/>
    </row>
    <row r="37" spans="2:7" ht="15">
      <c r="B37" s="111"/>
      <c r="C37" s="76">
        <f t="shared" si="2"/>
        <v>26</v>
      </c>
      <c r="D37" s="82">
        <v>11608.033104460588</v>
      </c>
      <c r="E37" s="13">
        <f t="shared" si="0"/>
        <v>13581.398732218888</v>
      </c>
      <c r="F37" s="30">
        <f t="shared" si="1"/>
        <v>14742.202042664947</v>
      </c>
      <c r="G37"/>
    </row>
    <row r="38" spans="2:7" ht="15">
      <c r="B38" s="111"/>
      <c r="C38" s="76">
        <f t="shared" si="2"/>
        <v>27</v>
      </c>
      <c r="D38" s="82">
        <v>11726.28587799926</v>
      </c>
      <c r="E38" s="13">
        <f t="shared" si="0"/>
        <v>13719.754477259135</v>
      </c>
      <c r="F38" s="30">
        <f t="shared" si="1"/>
        <v>14892.38306505906</v>
      </c>
      <c r="G38"/>
    </row>
    <row r="39" spans="2:7" ht="15">
      <c r="B39" s="111"/>
      <c r="C39" s="76">
        <f t="shared" si="2"/>
        <v>28</v>
      </c>
      <c r="D39" s="82">
        <v>11865.578381054633</v>
      </c>
      <c r="E39" s="13">
        <f t="shared" si="0"/>
        <v>13882.72670583392</v>
      </c>
      <c r="F39" s="30">
        <f t="shared" si="1"/>
        <v>15069.284543939384</v>
      </c>
      <c r="G39"/>
    </row>
    <row r="40" spans="2:7" ht="15">
      <c r="B40" s="111"/>
      <c r="C40" s="76">
        <f t="shared" si="2"/>
        <v>29</v>
      </c>
      <c r="D40" s="82">
        <v>11995.349593710616</v>
      </c>
      <c r="E40" s="13">
        <f t="shared" si="0"/>
        <v>14034.559024641421</v>
      </c>
      <c r="F40" s="30">
        <f t="shared" si="1"/>
        <v>15234.093984012483</v>
      </c>
      <c r="G40"/>
    </row>
    <row r="41" spans="2:7" ht="15">
      <c r="B41" s="111"/>
      <c r="C41" s="76">
        <f t="shared" si="2"/>
        <v>30</v>
      </c>
      <c r="D41" s="82">
        <v>12125.678150194855</v>
      </c>
      <c r="E41" s="13">
        <f t="shared" si="0"/>
        <v>14187.043435727981</v>
      </c>
      <c r="F41" s="30">
        <f t="shared" si="1"/>
        <v>15399.611250747466</v>
      </c>
      <c r="G41"/>
    </row>
    <row r="42" spans="2:7" ht="15">
      <c r="B42" s="111"/>
      <c r="C42" s="76">
        <f t="shared" si="2"/>
        <v>31</v>
      </c>
      <c r="D42" s="82">
        <v>12256.749831783436</v>
      </c>
      <c r="E42" s="13">
        <f t="shared" si="0"/>
        <v>14340.39730318662</v>
      </c>
      <c r="F42" s="30">
        <f t="shared" si="1"/>
        <v>15566.072286364964</v>
      </c>
      <c r="G42"/>
    </row>
    <row r="43" spans="2:7" ht="15">
      <c r="B43" s="111"/>
      <c r="C43" s="76">
        <f t="shared" si="2"/>
        <v>32</v>
      </c>
      <c r="D43" s="82">
        <v>12399.014835256181</v>
      </c>
      <c r="E43" s="13">
        <f t="shared" si="0"/>
        <v>14506.847357249731</v>
      </c>
      <c r="F43" s="30">
        <f t="shared" si="1"/>
        <v>15746.74884077535</v>
      </c>
      <c r="G43"/>
    </row>
    <row r="44" spans="2:7" ht="15">
      <c r="B44" s="111"/>
      <c r="C44" s="76">
        <f t="shared" si="2"/>
        <v>33</v>
      </c>
      <c r="D44" s="82">
        <v>12531.433431096386</v>
      </c>
      <c r="E44" s="13">
        <f t="shared" si="0"/>
        <v>14661.777114382772</v>
      </c>
      <c r="F44" s="30">
        <f t="shared" si="1"/>
        <v>15914.92045749241</v>
      </c>
      <c r="G44"/>
    </row>
    <row r="45" spans="2:7" ht="15">
      <c r="B45" s="111"/>
      <c r="C45" s="76">
        <f t="shared" si="2"/>
        <v>34</v>
      </c>
      <c r="D45" s="82">
        <v>12664.455816083862</v>
      </c>
      <c r="E45" s="13">
        <f t="shared" si="0"/>
        <v>14817.41330481812</v>
      </c>
      <c r="F45" s="30">
        <f t="shared" si="1"/>
        <v>16083.858886426506</v>
      </c>
      <c r="G45"/>
    </row>
    <row r="46" spans="2:7" ht="15.75" thickBot="1">
      <c r="B46" s="112"/>
      <c r="C46" s="77">
        <f>+C45+1</f>
        <v>35</v>
      </c>
      <c r="D46" s="83">
        <v>12808.996640188656</v>
      </c>
      <c r="E46" s="14">
        <f t="shared" si="0"/>
        <v>14986.526069020727</v>
      </c>
      <c r="F46" s="32">
        <f t="shared" si="1"/>
        <v>16267.425733039592</v>
      </c>
      <c r="G46"/>
    </row>
    <row r="47" spans="2:7" s="15" customFormat="1" ht="11.25">
      <c r="B47" s="113" t="s">
        <v>5</v>
      </c>
      <c r="C47" s="113"/>
      <c r="D47" s="113"/>
      <c r="E47" s="113"/>
      <c r="F47" s="113"/>
      <c r="G47" s="25"/>
    </row>
    <row r="48" spans="2:7" s="15" customFormat="1" ht="11.25">
      <c r="B48" s="114" t="s">
        <v>6</v>
      </c>
      <c r="C48" s="114"/>
      <c r="D48" s="114"/>
      <c r="E48" s="114"/>
      <c r="F48" s="114"/>
      <c r="G48" s="25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8" spans="2:6" ht="21" thickBot="1">
      <c r="B8" s="106" t="s">
        <v>17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88" t="s">
        <v>2</v>
      </c>
      <c r="D10" s="84" t="s">
        <v>3</v>
      </c>
      <c r="E10" s="52" t="s">
        <v>3</v>
      </c>
      <c r="F10" s="53" t="s">
        <v>3</v>
      </c>
    </row>
    <row r="11" spans="2:6" ht="15">
      <c r="B11" s="111"/>
      <c r="C11" s="89" t="s">
        <v>4</v>
      </c>
      <c r="D11" s="26">
        <v>8950.447066629287</v>
      </c>
      <c r="E11" s="27">
        <f>(D11)+D11*17%</f>
        <v>10472.023067956266</v>
      </c>
      <c r="F11" s="28">
        <f>(D11)+D11*27%</f>
        <v>11367.067774619194</v>
      </c>
    </row>
    <row r="12" spans="2:6" ht="15">
      <c r="B12" s="111"/>
      <c r="C12" s="76">
        <v>1</v>
      </c>
      <c r="D12" s="29">
        <v>9058.667651259337</v>
      </c>
      <c r="E12" s="13">
        <f aca="true" t="shared" si="0" ref="E12:E46">(D12)+D12*17%</f>
        <v>10598.641151973425</v>
      </c>
      <c r="F12" s="30">
        <f aca="true" t="shared" si="1" ref="F12:F46">(D12)+D12*27%</f>
        <v>11504.507917099358</v>
      </c>
    </row>
    <row r="13" spans="2:6" ht="15">
      <c r="B13" s="111"/>
      <c r="C13" s="76">
        <f aca="true" t="shared" si="2" ref="C13:C45">+C12+1</f>
        <v>2</v>
      </c>
      <c r="D13" s="29">
        <v>9151.096827422105</v>
      </c>
      <c r="E13" s="13">
        <f t="shared" si="0"/>
        <v>10706.783288083863</v>
      </c>
      <c r="F13" s="30">
        <f t="shared" si="1"/>
        <v>11621.892970826073</v>
      </c>
    </row>
    <row r="14" spans="2:6" ht="15">
      <c r="B14" s="111"/>
      <c r="C14" s="76">
        <f t="shared" si="2"/>
        <v>3</v>
      </c>
      <c r="D14" s="29">
        <v>9243.572448903897</v>
      </c>
      <c r="E14" s="13">
        <f t="shared" si="0"/>
        <v>10814.979765217558</v>
      </c>
      <c r="F14" s="30">
        <f t="shared" si="1"/>
        <v>11739.337010107949</v>
      </c>
    </row>
    <row r="15" spans="2:6" ht="15">
      <c r="B15" s="111"/>
      <c r="C15" s="76">
        <f t="shared" si="2"/>
        <v>4</v>
      </c>
      <c r="D15" s="29">
        <v>9336.233851661776</v>
      </c>
      <c r="E15" s="13">
        <f t="shared" si="0"/>
        <v>10923.393606444279</v>
      </c>
      <c r="F15" s="30">
        <f t="shared" si="1"/>
        <v>11857.016991610457</v>
      </c>
    </row>
    <row r="16" spans="2:6" ht="15">
      <c r="B16" s="111"/>
      <c r="C16" s="76">
        <f t="shared" si="2"/>
        <v>5</v>
      </c>
      <c r="D16" s="29">
        <v>9429.127481014759</v>
      </c>
      <c r="E16" s="13">
        <f t="shared" si="0"/>
        <v>11032.079152787268</v>
      </c>
      <c r="F16" s="30">
        <f t="shared" si="1"/>
        <v>11974.991900888745</v>
      </c>
    </row>
    <row r="17" spans="2:6" ht="15">
      <c r="B17" s="111"/>
      <c r="C17" s="76">
        <f t="shared" si="2"/>
        <v>6</v>
      </c>
      <c r="D17" s="29">
        <v>9522.114001005786</v>
      </c>
      <c r="E17" s="13">
        <f t="shared" si="0"/>
        <v>11140.87338117677</v>
      </c>
      <c r="F17" s="30">
        <f t="shared" si="1"/>
        <v>12093.084781277348</v>
      </c>
    </row>
    <row r="18" spans="2:6" ht="15">
      <c r="B18" s="111"/>
      <c r="C18" s="76">
        <f t="shared" si="2"/>
        <v>7</v>
      </c>
      <c r="D18" s="29">
        <v>9615.33274759192</v>
      </c>
      <c r="E18" s="13">
        <f t="shared" si="0"/>
        <v>11249.939314682546</v>
      </c>
      <c r="F18" s="30">
        <f t="shared" si="1"/>
        <v>12211.472589441739</v>
      </c>
    </row>
    <row r="19" spans="2:6" ht="15">
      <c r="B19" s="111"/>
      <c r="C19" s="76">
        <f t="shared" si="2"/>
        <v>8</v>
      </c>
      <c r="D19" s="29">
        <v>9717.3296594731</v>
      </c>
      <c r="E19" s="13">
        <f t="shared" si="0"/>
        <v>11369.275701583527</v>
      </c>
      <c r="F19" s="30">
        <f t="shared" si="1"/>
        <v>12341.008667530838</v>
      </c>
    </row>
    <row r="20" spans="2:6" ht="15">
      <c r="B20" s="111"/>
      <c r="C20" s="76">
        <f t="shared" si="2"/>
        <v>9</v>
      </c>
      <c r="D20" s="29">
        <v>9810.873523292386</v>
      </c>
      <c r="E20" s="13">
        <f t="shared" si="0"/>
        <v>11478.722022252092</v>
      </c>
      <c r="F20" s="30">
        <f t="shared" si="1"/>
        <v>12459.809374581331</v>
      </c>
    </row>
    <row r="21" spans="2:6" ht="15">
      <c r="B21" s="111"/>
      <c r="C21" s="76">
        <f t="shared" si="2"/>
        <v>10</v>
      </c>
      <c r="D21" s="29">
        <v>9904.556723068732</v>
      </c>
      <c r="E21" s="13">
        <f t="shared" si="0"/>
        <v>11588.331365990416</v>
      </c>
      <c r="F21" s="30">
        <f t="shared" si="1"/>
        <v>12578.78703829729</v>
      </c>
    </row>
    <row r="22" spans="2:6" ht="15">
      <c r="B22" s="111"/>
      <c r="C22" s="76">
        <f t="shared" si="2"/>
        <v>11</v>
      </c>
      <c r="D22" s="29">
        <v>9998.472149440187</v>
      </c>
      <c r="E22" s="13">
        <f t="shared" si="0"/>
        <v>11698.21241484502</v>
      </c>
      <c r="F22" s="30">
        <f t="shared" si="1"/>
        <v>12698.059629789039</v>
      </c>
    </row>
    <row r="23" spans="2:6" ht="15">
      <c r="B23" s="111"/>
      <c r="C23" s="76">
        <f t="shared" si="2"/>
        <v>12</v>
      </c>
      <c r="D23" s="29">
        <v>10101.53730365886</v>
      </c>
      <c r="E23" s="13">
        <f t="shared" si="0"/>
        <v>11818.798645280867</v>
      </c>
      <c r="F23" s="30">
        <f t="shared" si="1"/>
        <v>12828.952375646753</v>
      </c>
    </row>
    <row r="24" spans="2:6" ht="15">
      <c r="B24" s="111"/>
      <c r="C24" s="76">
        <f t="shared" si="2"/>
        <v>13</v>
      </c>
      <c r="D24" s="29">
        <v>10204.834684472638</v>
      </c>
      <c r="E24" s="13">
        <f t="shared" si="0"/>
        <v>11939.656580832987</v>
      </c>
      <c r="F24" s="30">
        <f t="shared" si="1"/>
        <v>12960.140049280251</v>
      </c>
    </row>
    <row r="25" spans="2:6" ht="15">
      <c r="B25" s="111"/>
      <c r="C25" s="76">
        <f t="shared" si="2"/>
        <v>14</v>
      </c>
      <c r="D25" s="29">
        <v>10299.400345310396</v>
      </c>
      <c r="E25" s="13">
        <f t="shared" si="0"/>
        <v>12050.298404013163</v>
      </c>
      <c r="F25" s="30">
        <f t="shared" si="1"/>
        <v>13080.238438544204</v>
      </c>
    </row>
    <row r="26" spans="2:6" ht="15">
      <c r="B26" s="111"/>
      <c r="C26" s="76">
        <f t="shared" si="2"/>
        <v>15</v>
      </c>
      <c r="D26" s="29">
        <v>10403.347960590476</v>
      </c>
      <c r="E26" s="13">
        <f t="shared" si="0"/>
        <v>12171.917113890857</v>
      </c>
      <c r="F26" s="30">
        <f t="shared" si="1"/>
        <v>13212.251909949904</v>
      </c>
    </row>
    <row r="27" spans="2:6" ht="15">
      <c r="B27" s="111"/>
      <c r="C27" s="76">
        <f t="shared" si="2"/>
        <v>16</v>
      </c>
      <c r="D27" s="29">
        <v>10507.574247784683</v>
      </c>
      <c r="E27" s="13">
        <f t="shared" si="0"/>
        <v>12293.86186990808</v>
      </c>
      <c r="F27" s="30">
        <f t="shared" si="1"/>
        <v>13344.619294686549</v>
      </c>
    </row>
    <row r="28" spans="2:6" ht="15">
      <c r="B28" s="111"/>
      <c r="C28" s="76">
        <f t="shared" si="2"/>
        <v>17</v>
      </c>
      <c r="D28" s="29">
        <v>10612.079206893017</v>
      </c>
      <c r="E28" s="13">
        <f t="shared" si="0"/>
        <v>12416.13267206483</v>
      </c>
      <c r="F28" s="30">
        <f t="shared" si="1"/>
        <v>13477.340592754132</v>
      </c>
    </row>
    <row r="29" spans="2:6" ht="15">
      <c r="B29" s="111"/>
      <c r="C29" s="76">
        <f t="shared" si="2"/>
        <v>18</v>
      </c>
      <c r="D29" s="29">
        <v>10726.477018952915</v>
      </c>
      <c r="E29" s="13">
        <f t="shared" si="0"/>
        <v>12549.978112174911</v>
      </c>
      <c r="F29" s="30">
        <f t="shared" si="1"/>
        <v>13622.625814070203</v>
      </c>
    </row>
    <row r="30" spans="2:6" ht="15">
      <c r="B30" s="111"/>
      <c r="C30" s="76">
        <f t="shared" si="2"/>
        <v>19</v>
      </c>
      <c r="D30" s="29">
        <v>10831.77154848462</v>
      </c>
      <c r="E30" s="13">
        <f t="shared" si="0"/>
        <v>12673.172711727006</v>
      </c>
      <c r="F30" s="30">
        <f t="shared" si="1"/>
        <v>13756.349866575467</v>
      </c>
    </row>
    <row r="31" spans="2:6" ht="15">
      <c r="B31" s="111"/>
      <c r="C31" s="76">
        <f t="shared" si="2"/>
        <v>20</v>
      </c>
      <c r="D31" s="29">
        <v>10956.573112005311</v>
      </c>
      <c r="E31" s="13">
        <f t="shared" si="0"/>
        <v>12819.190541046215</v>
      </c>
      <c r="F31" s="30">
        <f t="shared" si="1"/>
        <v>13914.847852246745</v>
      </c>
    </row>
    <row r="32" spans="2:6" ht="15">
      <c r="B32" s="111"/>
      <c r="C32" s="76">
        <f t="shared" si="2"/>
        <v>21</v>
      </c>
      <c r="D32" s="29">
        <v>11082.071355311324</v>
      </c>
      <c r="E32" s="13">
        <f t="shared" si="0"/>
        <v>12966.02348571425</v>
      </c>
      <c r="F32" s="30">
        <f t="shared" si="1"/>
        <v>14074.23062124538</v>
      </c>
    </row>
    <row r="33" spans="2:6" ht="15">
      <c r="B33" s="111"/>
      <c r="C33" s="76">
        <f t="shared" si="2"/>
        <v>22</v>
      </c>
      <c r="D33" s="29">
        <v>11208.266278402658</v>
      </c>
      <c r="E33" s="13">
        <f t="shared" si="0"/>
        <v>13113.67154573111</v>
      </c>
      <c r="F33" s="30">
        <f t="shared" si="1"/>
        <v>14234.498173571375</v>
      </c>
    </row>
    <row r="34" spans="2:6" ht="15">
      <c r="B34" s="111"/>
      <c r="C34" s="76">
        <f t="shared" si="2"/>
        <v>23</v>
      </c>
      <c r="D34" s="29">
        <v>11334.972100003226</v>
      </c>
      <c r="E34" s="13">
        <f t="shared" si="0"/>
        <v>13261.917357003775</v>
      </c>
      <c r="F34" s="30">
        <f t="shared" si="1"/>
        <v>14395.414567004096</v>
      </c>
    </row>
    <row r="35" spans="2:6" ht="15">
      <c r="B35" s="111"/>
      <c r="C35" s="76">
        <f t="shared" si="2"/>
        <v>24</v>
      </c>
      <c r="D35" s="29">
        <v>11462.421046708138</v>
      </c>
      <c r="E35" s="13">
        <f t="shared" si="0"/>
        <v>13411.03262464852</v>
      </c>
      <c r="F35" s="30">
        <f t="shared" si="1"/>
        <v>14557.274729319335</v>
      </c>
    </row>
    <row r="36" spans="2:6" ht="15">
      <c r="B36" s="111"/>
      <c r="C36" s="76">
        <f t="shared" si="2"/>
        <v>25</v>
      </c>
      <c r="D36" s="29">
        <v>11590.515583347447</v>
      </c>
      <c r="E36" s="13">
        <f t="shared" si="0"/>
        <v>13560.903232516514</v>
      </c>
      <c r="F36" s="30">
        <f t="shared" si="1"/>
        <v>14719.954790851258</v>
      </c>
    </row>
    <row r="37" spans="2:6" ht="15">
      <c r="B37" s="111"/>
      <c r="C37" s="76">
        <f t="shared" si="2"/>
        <v>26</v>
      </c>
      <c r="D37" s="29">
        <v>11719.176752878817</v>
      </c>
      <c r="E37" s="13">
        <f t="shared" si="0"/>
        <v>13711.436800868216</v>
      </c>
      <c r="F37" s="30">
        <f t="shared" si="1"/>
        <v>14883.354476156097</v>
      </c>
    </row>
    <row r="38" spans="2:6" ht="15">
      <c r="B38" s="111"/>
      <c r="C38" s="76">
        <f t="shared" si="2"/>
        <v>27</v>
      </c>
      <c r="D38" s="29">
        <v>11848.529957663606</v>
      </c>
      <c r="E38" s="13">
        <f t="shared" si="0"/>
        <v>13862.78005046642</v>
      </c>
      <c r="F38" s="30">
        <f t="shared" si="1"/>
        <v>15047.63304623278</v>
      </c>
    </row>
    <row r="39" spans="2:6" ht="15">
      <c r="B39" s="111"/>
      <c r="C39" s="76">
        <f t="shared" si="2"/>
        <v>28</v>
      </c>
      <c r="D39" s="29">
        <v>11988.797812418434</v>
      </c>
      <c r="E39" s="13">
        <f t="shared" si="0"/>
        <v>14026.893440529568</v>
      </c>
      <c r="F39" s="30">
        <f t="shared" si="1"/>
        <v>15225.773221771411</v>
      </c>
    </row>
    <row r="40" spans="2:6" ht="15">
      <c r="B40" s="111"/>
      <c r="C40" s="76">
        <f t="shared" si="2"/>
        <v>29</v>
      </c>
      <c r="D40" s="29">
        <v>12119.544376773862</v>
      </c>
      <c r="E40" s="13">
        <f t="shared" si="0"/>
        <v>14179.866920825418</v>
      </c>
      <c r="F40" s="30">
        <f t="shared" si="1"/>
        <v>15391.821358502804</v>
      </c>
    </row>
    <row r="41" spans="2:6" ht="15">
      <c r="B41" s="111"/>
      <c r="C41" s="76">
        <f t="shared" si="2"/>
        <v>30</v>
      </c>
      <c r="D41" s="29">
        <v>12250.80183963853</v>
      </c>
      <c r="E41" s="13">
        <f t="shared" si="0"/>
        <v>14333.43815237708</v>
      </c>
      <c r="F41" s="30">
        <f t="shared" si="1"/>
        <v>15558.518336340934</v>
      </c>
    </row>
    <row r="42" spans="2:6" ht="15">
      <c r="B42" s="111"/>
      <c r="C42" s="76">
        <f t="shared" si="2"/>
        <v>31</v>
      </c>
      <c r="D42" s="29">
        <v>12393.391960344423</v>
      </c>
      <c r="E42" s="13">
        <f t="shared" si="0"/>
        <v>14500.268593602974</v>
      </c>
      <c r="F42" s="30">
        <f t="shared" si="1"/>
        <v>15739.607789637417</v>
      </c>
    </row>
    <row r="43" spans="2:6" ht="15">
      <c r="B43" s="111"/>
      <c r="C43" s="76">
        <f t="shared" si="2"/>
        <v>32</v>
      </c>
      <c r="D43" s="29">
        <v>12526.042782779732</v>
      </c>
      <c r="E43" s="13">
        <f t="shared" si="0"/>
        <v>14655.470055852287</v>
      </c>
      <c r="F43" s="30">
        <f t="shared" si="1"/>
        <v>15908.07433413026</v>
      </c>
    </row>
    <row r="44" spans="2:6" ht="15">
      <c r="B44" s="111"/>
      <c r="C44" s="76">
        <f t="shared" si="2"/>
        <v>33</v>
      </c>
      <c r="D44" s="29">
        <v>12670.072708375286</v>
      </c>
      <c r="E44" s="13">
        <f t="shared" si="0"/>
        <v>14823.985068799086</v>
      </c>
      <c r="F44" s="30">
        <f t="shared" si="1"/>
        <v>16090.992339636614</v>
      </c>
    </row>
    <row r="45" spans="2:6" ht="15">
      <c r="B45" s="111"/>
      <c r="C45" s="76">
        <f t="shared" si="2"/>
        <v>34</v>
      </c>
      <c r="D45" s="29">
        <v>12804.163335700261</v>
      </c>
      <c r="E45" s="13">
        <f t="shared" si="0"/>
        <v>14980.871102769306</v>
      </c>
      <c r="F45" s="30">
        <f t="shared" si="1"/>
        <v>16261.287436339331</v>
      </c>
    </row>
    <row r="46" spans="2:6" ht="15.75" thickBot="1">
      <c r="B46" s="112"/>
      <c r="C46" s="77">
        <f>+C45+1</f>
        <v>35</v>
      </c>
      <c r="D46" s="31">
        <v>12949.72595682352</v>
      </c>
      <c r="E46" s="14">
        <f t="shared" si="0"/>
        <v>15151.17936948352</v>
      </c>
      <c r="F46" s="32">
        <f t="shared" si="1"/>
        <v>16446.15196516587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7:F47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8" spans="2:6" ht="21" thickBot="1">
      <c r="B8" s="106" t="s">
        <v>18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26">
        <v>9126.892833591619</v>
      </c>
      <c r="E11" s="27">
        <f>(D11)+D11*17%</f>
        <v>10678.464615302195</v>
      </c>
      <c r="F11" s="28">
        <f>(D11)+D11*27%</f>
        <v>11591.153898661356</v>
      </c>
    </row>
    <row r="12" spans="2:6" ht="15">
      <c r="B12" s="111"/>
      <c r="C12" s="76">
        <v>1</v>
      </c>
      <c r="D12" s="29">
        <v>9245.052716492248</v>
      </c>
      <c r="E12" s="13">
        <f aca="true" t="shared" si="0" ref="E12:E46">(D12)+D12*17%</f>
        <v>10816.71167829593</v>
      </c>
      <c r="F12" s="30">
        <f aca="true" t="shared" si="1" ref="F12:F46">(D12)+D12*27%</f>
        <v>11741.216949945156</v>
      </c>
    </row>
    <row r="13" spans="2:6" ht="15">
      <c r="B13" s="111"/>
      <c r="C13" s="76">
        <f aca="true" t="shared" si="2" ref="C13:C45">+C12+1</f>
        <v>2</v>
      </c>
      <c r="D13" s="29">
        <v>9347.46763624462</v>
      </c>
      <c r="E13" s="13">
        <f t="shared" si="0"/>
        <v>10936.537134406206</v>
      </c>
      <c r="F13" s="30">
        <f t="shared" si="1"/>
        <v>11871.283898030668</v>
      </c>
    </row>
    <row r="14" spans="2:6" ht="15">
      <c r="B14" s="111"/>
      <c r="C14" s="76">
        <f t="shared" si="2"/>
        <v>3</v>
      </c>
      <c r="D14" s="29">
        <v>9441.893961125314</v>
      </c>
      <c r="E14" s="13">
        <f t="shared" si="0"/>
        <v>11047.015934516618</v>
      </c>
      <c r="F14" s="30">
        <f t="shared" si="1"/>
        <v>11991.20533062915</v>
      </c>
    </row>
    <row r="15" spans="2:6" ht="15">
      <c r="B15" s="111"/>
      <c r="C15" s="76">
        <f t="shared" si="2"/>
        <v>4</v>
      </c>
      <c r="D15" s="29">
        <v>9536.50606728209</v>
      </c>
      <c r="E15" s="13">
        <f t="shared" si="0"/>
        <v>11157.712098720045</v>
      </c>
      <c r="F15" s="30">
        <f t="shared" si="1"/>
        <v>12111.362705448253</v>
      </c>
    </row>
    <row r="16" spans="2:6" ht="15">
      <c r="B16" s="111"/>
      <c r="C16" s="76">
        <f t="shared" si="2"/>
        <v>5</v>
      </c>
      <c r="D16" s="29">
        <v>9631.257509395931</v>
      </c>
      <c r="E16" s="13">
        <f t="shared" si="0"/>
        <v>11268.57128599324</v>
      </c>
      <c r="F16" s="30">
        <f t="shared" si="1"/>
        <v>12231.697036932834</v>
      </c>
    </row>
    <row r="17" spans="2:6" ht="15">
      <c r="B17" s="111"/>
      <c r="C17" s="76">
        <f t="shared" si="2"/>
        <v>6</v>
      </c>
      <c r="D17" s="29">
        <v>9726.194732785856</v>
      </c>
      <c r="E17" s="13">
        <f t="shared" si="0"/>
        <v>11379.647837359451</v>
      </c>
      <c r="F17" s="30">
        <f t="shared" si="1"/>
        <v>12352.267310638037</v>
      </c>
    </row>
    <row r="18" spans="2:6" ht="15">
      <c r="B18" s="111"/>
      <c r="C18" s="76">
        <f t="shared" si="2"/>
        <v>7</v>
      </c>
      <c r="D18" s="29">
        <v>9821.317737451867</v>
      </c>
      <c r="E18" s="13">
        <f t="shared" si="0"/>
        <v>11490.941752818684</v>
      </c>
      <c r="F18" s="30">
        <f t="shared" si="1"/>
        <v>12473.073526563872</v>
      </c>
    </row>
    <row r="19" spans="2:6" ht="15">
      <c r="B19" s="111"/>
      <c r="C19" s="76">
        <f t="shared" si="2"/>
        <v>8</v>
      </c>
      <c r="D19" s="29">
        <v>9916.533632755923</v>
      </c>
      <c r="E19" s="13">
        <f t="shared" si="0"/>
        <v>11602.34435032443</v>
      </c>
      <c r="F19" s="30">
        <f t="shared" si="1"/>
        <v>12593.997713600023</v>
      </c>
    </row>
    <row r="20" spans="2:6" ht="15">
      <c r="B20" s="111"/>
      <c r="C20" s="76">
        <f t="shared" si="2"/>
        <v>9</v>
      </c>
      <c r="D20" s="29">
        <v>10020.71347463111</v>
      </c>
      <c r="E20" s="13">
        <f t="shared" si="0"/>
        <v>11724.234765318399</v>
      </c>
      <c r="F20" s="30">
        <f t="shared" si="1"/>
        <v>12726.306112781509</v>
      </c>
    </row>
    <row r="21" spans="2:6" ht="15">
      <c r="B21" s="111"/>
      <c r="C21" s="76">
        <f t="shared" si="2"/>
        <v>10</v>
      </c>
      <c r="D21" s="29">
        <v>10116.347377806356</v>
      </c>
      <c r="E21" s="13">
        <f t="shared" si="0"/>
        <v>11836.126432033438</v>
      </c>
      <c r="F21" s="30">
        <f t="shared" si="1"/>
        <v>12847.761169814072</v>
      </c>
    </row>
    <row r="22" spans="2:6" ht="15">
      <c r="B22" s="111"/>
      <c r="C22" s="76">
        <f t="shared" si="2"/>
        <v>11</v>
      </c>
      <c r="D22" s="29">
        <v>10212.167062257691</v>
      </c>
      <c r="E22" s="13">
        <f t="shared" si="0"/>
        <v>11948.2354628415</v>
      </c>
      <c r="F22" s="30">
        <f t="shared" si="1"/>
        <v>12969.452169067268</v>
      </c>
    </row>
    <row r="23" spans="2:6" ht="15">
      <c r="B23" s="111"/>
      <c r="C23" s="76">
        <f t="shared" si="2"/>
        <v>12</v>
      </c>
      <c r="D23" s="29">
        <v>10317.136474556239</v>
      </c>
      <c r="E23" s="13">
        <f t="shared" si="0"/>
        <v>12071.049675230799</v>
      </c>
      <c r="F23" s="30">
        <f t="shared" si="1"/>
        <v>13102.763322686424</v>
      </c>
    </row>
    <row r="24" spans="2:6" ht="15">
      <c r="B24" s="111"/>
      <c r="C24" s="76">
        <f t="shared" si="2"/>
        <v>13</v>
      </c>
      <c r="D24" s="29">
        <v>10422.43100408794</v>
      </c>
      <c r="E24" s="13">
        <f t="shared" si="0"/>
        <v>12194.24427478289</v>
      </c>
      <c r="F24" s="30">
        <f t="shared" si="1"/>
        <v>13236.487375191686</v>
      </c>
    </row>
    <row r="25" spans="2:6" ht="15">
      <c r="B25" s="111"/>
      <c r="C25" s="76">
        <f t="shared" si="2"/>
        <v>14</v>
      </c>
      <c r="D25" s="29">
        <v>10528.00420553377</v>
      </c>
      <c r="E25" s="13">
        <f t="shared" si="0"/>
        <v>12317.764920474512</v>
      </c>
      <c r="F25" s="30">
        <f t="shared" si="1"/>
        <v>13370.56534102789</v>
      </c>
    </row>
    <row r="26" spans="2:6" ht="15">
      <c r="B26" s="111"/>
      <c r="C26" s="76">
        <f t="shared" si="2"/>
        <v>15</v>
      </c>
      <c r="D26" s="29">
        <v>10624.706351046509</v>
      </c>
      <c r="E26" s="13">
        <f t="shared" si="0"/>
        <v>12430.906430724415</v>
      </c>
      <c r="F26" s="30">
        <f t="shared" si="1"/>
        <v>13493.377065829067</v>
      </c>
    </row>
    <row r="27" spans="2:6" ht="15">
      <c r="B27" s="111"/>
      <c r="C27" s="76">
        <f t="shared" si="2"/>
        <v>16</v>
      </c>
      <c r="D27" s="29">
        <v>10740.172405443898</v>
      </c>
      <c r="E27" s="13">
        <f t="shared" si="0"/>
        <v>12566.00171436936</v>
      </c>
      <c r="F27" s="30">
        <f t="shared" si="1"/>
        <v>13640.01895491375</v>
      </c>
    </row>
    <row r="28" spans="2:6" ht="15">
      <c r="B28" s="111"/>
      <c r="C28" s="76">
        <f t="shared" si="2"/>
        <v>17</v>
      </c>
      <c r="D28" s="29">
        <v>10846.767403908198</v>
      </c>
      <c r="E28" s="13">
        <f t="shared" si="0"/>
        <v>12690.717862572592</v>
      </c>
      <c r="F28" s="30">
        <f t="shared" si="1"/>
        <v>13775.394602963412</v>
      </c>
    </row>
    <row r="29" spans="2:6" ht="15">
      <c r="B29" s="111"/>
      <c r="C29" s="76">
        <f t="shared" si="2"/>
        <v>18</v>
      </c>
      <c r="D29" s="29">
        <v>10953.641074286623</v>
      </c>
      <c r="E29" s="13">
        <f t="shared" si="0"/>
        <v>12815.76005691535</v>
      </c>
      <c r="F29" s="30">
        <f t="shared" si="1"/>
        <v>13911.124164344012</v>
      </c>
    </row>
    <row r="30" spans="2:6" ht="15">
      <c r="B30" s="111"/>
      <c r="C30" s="76">
        <f t="shared" si="2"/>
        <v>19</v>
      </c>
      <c r="D30" s="29">
        <v>11079.882442696982</v>
      </c>
      <c r="E30" s="13">
        <f t="shared" si="0"/>
        <v>12963.46245795547</v>
      </c>
      <c r="F30" s="30">
        <f t="shared" si="1"/>
        <v>14071.450702225167</v>
      </c>
    </row>
    <row r="31" spans="2:6" ht="15">
      <c r="B31" s="111"/>
      <c r="C31" s="76">
        <f t="shared" si="2"/>
        <v>20</v>
      </c>
      <c r="D31" s="29">
        <v>11206.866936211682</v>
      </c>
      <c r="E31" s="13">
        <f t="shared" si="0"/>
        <v>13112.034315367668</v>
      </c>
      <c r="F31" s="30">
        <f t="shared" si="1"/>
        <v>14232.721008988836</v>
      </c>
    </row>
    <row r="32" spans="2:6" ht="15">
      <c r="B32" s="111"/>
      <c r="C32" s="76">
        <f t="shared" si="2"/>
        <v>21</v>
      </c>
      <c r="D32" s="29">
        <v>11334.455218873656</v>
      </c>
      <c r="E32" s="13">
        <f t="shared" si="0"/>
        <v>13261.312606082178</v>
      </c>
      <c r="F32" s="30">
        <f t="shared" si="1"/>
        <v>14394.758127969544</v>
      </c>
    </row>
    <row r="33" spans="2:6" ht="15">
      <c r="B33" s="111"/>
      <c r="C33" s="76">
        <f t="shared" si="2"/>
        <v>22</v>
      </c>
      <c r="D33" s="29">
        <v>11462.647290682913</v>
      </c>
      <c r="E33" s="13">
        <f t="shared" si="0"/>
        <v>13411.297330099009</v>
      </c>
      <c r="F33" s="30">
        <f t="shared" si="1"/>
        <v>14557.5620591673</v>
      </c>
    </row>
    <row r="34" spans="2:6" ht="15">
      <c r="B34" s="111"/>
      <c r="C34" s="76">
        <f t="shared" si="2"/>
        <v>23</v>
      </c>
      <c r="D34" s="29">
        <v>11601.428895229048</v>
      </c>
      <c r="E34" s="13">
        <f t="shared" si="0"/>
        <v>13573.671807417986</v>
      </c>
      <c r="F34" s="30">
        <f t="shared" si="1"/>
        <v>14733.814696940892</v>
      </c>
    </row>
    <row r="35" spans="2:6" ht="15">
      <c r="B35" s="111"/>
      <c r="C35" s="76">
        <f t="shared" si="2"/>
        <v>24</v>
      </c>
      <c r="D35" s="29">
        <v>11730.967881289922</v>
      </c>
      <c r="E35" s="13">
        <f t="shared" si="0"/>
        <v>13725.23242110921</v>
      </c>
      <c r="F35" s="30">
        <f t="shared" si="1"/>
        <v>14898.329209238202</v>
      </c>
    </row>
    <row r="36" spans="2:6" ht="15">
      <c r="B36" s="111"/>
      <c r="C36" s="76">
        <f t="shared" si="2"/>
        <v>25</v>
      </c>
      <c r="D36" s="29">
        <v>11871.235736044742</v>
      </c>
      <c r="E36" s="13">
        <f t="shared" si="0"/>
        <v>13889.345811172348</v>
      </c>
      <c r="F36" s="30">
        <f t="shared" si="1"/>
        <v>15076.469384776823</v>
      </c>
    </row>
    <row r="37" spans="2:6" ht="15">
      <c r="B37" s="111"/>
      <c r="C37" s="76">
        <f t="shared" si="2"/>
        <v>26</v>
      </c>
      <c r="D37" s="29">
        <v>12002.214526995282</v>
      </c>
      <c r="E37" s="13">
        <f t="shared" si="0"/>
        <v>14042.59099658448</v>
      </c>
      <c r="F37" s="30">
        <f t="shared" si="1"/>
        <v>15242.812449284007</v>
      </c>
    </row>
    <row r="38" spans="2:6" ht="15">
      <c r="B38" s="111"/>
      <c r="C38" s="76">
        <f t="shared" si="2"/>
        <v>27</v>
      </c>
      <c r="D38" s="29">
        <v>12143.96863195879</v>
      </c>
      <c r="E38" s="13">
        <f t="shared" si="0"/>
        <v>14208.443299391785</v>
      </c>
      <c r="F38" s="30">
        <f t="shared" si="1"/>
        <v>15422.840162587665</v>
      </c>
    </row>
    <row r="39" spans="2:6" ht="15">
      <c r="B39" s="111"/>
      <c r="C39" s="76">
        <f t="shared" si="2"/>
        <v>28</v>
      </c>
      <c r="D39" s="29">
        <v>12276.29433716095</v>
      </c>
      <c r="E39" s="13">
        <f t="shared" si="0"/>
        <v>14363.264374478313</v>
      </c>
      <c r="F39" s="30">
        <f t="shared" si="1"/>
        <v>15590.893808194407</v>
      </c>
    </row>
    <row r="40" spans="2:6" ht="15">
      <c r="B40" s="111"/>
      <c r="C40" s="76">
        <f t="shared" si="2"/>
        <v>29</v>
      </c>
      <c r="D40" s="29">
        <v>12419.627582971183</v>
      </c>
      <c r="E40" s="13">
        <f t="shared" si="0"/>
        <v>14530.964272076284</v>
      </c>
      <c r="F40" s="30">
        <f t="shared" si="1"/>
        <v>15772.927030373403</v>
      </c>
    </row>
    <row r="41" spans="2:6" ht="15">
      <c r="B41" s="111"/>
      <c r="C41" s="76">
        <f t="shared" si="2"/>
        <v>30</v>
      </c>
      <c r="D41" s="29">
        <v>12563.70395388576</v>
      </c>
      <c r="E41" s="13">
        <f t="shared" si="0"/>
        <v>14699.533626046341</v>
      </c>
      <c r="F41" s="30">
        <f t="shared" si="1"/>
        <v>15955.904021434915</v>
      </c>
    </row>
    <row r="42" spans="2:6" ht="15">
      <c r="B42" s="111"/>
      <c r="C42" s="76">
        <f t="shared" si="2"/>
        <v>31</v>
      </c>
      <c r="D42" s="29">
        <v>12708.616340542721</v>
      </c>
      <c r="E42" s="13">
        <f t="shared" si="0"/>
        <v>14869.081118434984</v>
      </c>
      <c r="F42" s="30">
        <f t="shared" si="1"/>
        <v>16139.942752489256</v>
      </c>
    </row>
    <row r="43" spans="2:6" ht="15">
      <c r="B43" s="111"/>
      <c r="C43" s="76">
        <f t="shared" si="2"/>
        <v>32</v>
      </c>
      <c r="D43" s="29">
        <v>12843.775210205189</v>
      </c>
      <c r="E43" s="13">
        <f t="shared" si="0"/>
        <v>15027.21699594007</v>
      </c>
      <c r="F43" s="30">
        <f t="shared" si="1"/>
        <v>16311.594516960591</v>
      </c>
    </row>
    <row r="44" spans="2:6" ht="15">
      <c r="B44" s="111"/>
      <c r="C44" s="76">
        <f t="shared" si="2"/>
        <v>33</v>
      </c>
      <c r="D44" s="29">
        <v>12990.173847070835</v>
      </c>
      <c r="E44" s="13">
        <f t="shared" si="0"/>
        <v>15198.503401072878</v>
      </c>
      <c r="F44" s="30">
        <f t="shared" si="1"/>
        <v>16497.52078577996</v>
      </c>
    </row>
    <row r="45" spans="2:6" ht="15">
      <c r="B45" s="111"/>
      <c r="C45" s="76">
        <f t="shared" si="2"/>
        <v>34</v>
      </c>
      <c r="D45" s="29">
        <v>13137.408499678868</v>
      </c>
      <c r="E45" s="13">
        <f t="shared" si="0"/>
        <v>15370.767944624276</v>
      </c>
      <c r="F45" s="30">
        <f t="shared" si="1"/>
        <v>16684.508794592162</v>
      </c>
    </row>
    <row r="46" spans="2:6" ht="15.75" thickBot="1">
      <c r="B46" s="112"/>
      <c r="C46" s="77">
        <f>+C45+1</f>
        <v>35</v>
      </c>
      <c r="D46" s="31">
        <v>13285.432722710266</v>
      </c>
      <c r="E46" s="14">
        <f t="shared" si="0"/>
        <v>15543.95628557101</v>
      </c>
      <c r="F46" s="32">
        <f t="shared" si="1"/>
        <v>16872.49955784204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7:F47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8:G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4" width="13.7109375" style="0" customWidth="1"/>
    <col min="5" max="6" width="13.7109375" style="3" customWidth="1"/>
    <col min="7" max="7" width="10.7109375" style="4" customWidth="1"/>
  </cols>
  <sheetData>
    <row r="8" spans="2:6" ht="21" thickBot="1">
      <c r="B8" s="106" t="s">
        <v>19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26">
        <v>8629.556357510375</v>
      </c>
      <c r="E11" s="95">
        <f>(D11)+D11*17%</f>
        <v>10096.58093828714</v>
      </c>
      <c r="F11" s="96">
        <f>(D11)+D11*27%</f>
        <v>10959.536574038177</v>
      </c>
    </row>
    <row r="12" spans="2:6" ht="15">
      <c r="B12" s="111"/>
      <c r="C12" s="76">
        <v>1</v>
      </c>
      <c r="D12" s="29">
        <v>8718.409244108498</v>
      </c>
      <c r="E12" s="17">
        <f aca="true" t="shared" si="0" ref="E12:E46">(D12)+D12*17%</f>
        <v>10200.538815606942</v>
      </c>
      <c r="F12" s="97">
        <f aca="true" t="shared" si="1" ref="F12:F46">(D12)+D12*27%</f>
        <v>11072.379740017792</v>
      </c>
    </row>
    <row r="13" spans="2:6" ht="15">
      <c r="B13" s="111"/>
      <c r="C13" s="76">
        <f aca="true" t="shared" si="2" ref="C13:C45">+C12+1</f>
        <v>2</v>
      </c>
      <c r="D13" s="29">
        <v>8807.401466663681</v>
      </c>
      <c r="E13" s="17">
        <f t="shared" si="0"/>
        <v>10304.659715996508</v>
      </c>
      <c r="F13" s="97">
        <f t="shared" si="1"/>
        <v>11185.399862662875</v>
      </c>
    </row>
    <row r="14" spans="2:6" ht="15">
      <c r="B14" s="111"/>
      <c r="C14" s="76">
        <f t="shared" si="2"/>
        <v>3</v>
      </c>
      <c r="D14" s="29">
        <v>8896.53302517593</v>
      </c>
      <c r="E14" s="17">
        <f t="shared" si="0"/>
        <v>10408.943639455838</v>
      </c>
      <c r="F14" s="97">
        <f t="shared" si="1"/>
        <v>11298.59694197343</v>
      </c>
    </row>
    <row r="15" spans="2:6" ht="15">
      <c r="B15" s="111"/>
      <c r="C15" s="76">
        <f t="shared" si="2"/>
        <v>4</v>
      </c>
      <c r="D15" s="29">
        <v>8985.89681028329</v>
      </c>
      <c r="E15" s="17">
        <f t="shared" si="0"/>
        <v>10513.49926803145</v>
      </c>
      <c r="F15" s="97">
        <f t="shared" si="1"/>
        <v>11412.088949059778</v>
      </c>
    </row>
    <row r="16" spans="2:6" ht="15">
      <c r="B16" s="111"/>
      <c r="C16" s="76">
        <f t="shared" si="2"/>
        <v>5</v>
      </c>
      <c r="D16" s="29">
        <v>9075.35348602869</v>
      </c>
      <c r="E16" s="17">
        <f t="shared" si="0"/>
        <v>10618.163578653568</v>
      </c>
      <c r="F16" s="97">
        <f t="shared" si="1"/>
        <v>11525.698927256437</v>
      </c>
    </row>
    <row r="17" spans="2:6" ht="15">
      <c r="B17" s="111"/>
      <c r="C17" s="76">
        <f t="shared" si="2"/>
        <v>6</v>
      </c>
      <c r="D17" s="29">
        <v>9164.995943050175</v>
      </c>
      <c r="E17" s="17">
        <f t="shared" si="0"/>
        <v>10723.045253368706</v>
      </c>
      <c r="F17" s="97">
        <f t="shared" si="1"/>
        <v>11639.544847673722</v>
      </c>
    </row>
    <row r="18" spans="2:6" ht="15">
      <c r="B18" s="111"/>
      <c r="C18" s="76">
        <f t="shared" si="2"/>
        <v>7</v>
      </c>
      <c r="D18" s="29">
        <v>9254.777736028725</v>
      </c>
      <c r="E18" s="17">
        <f t="shared" si="0"/>
        <v>10828.089951153608</v>
      </c>
      <c r="F18" s="97">
        <f t="shared" si="1"/>
        <v>11753.567724756482</v>
      </c>
    </row>
    <row r="19" spans="2:6" ht="15">
      <c r="B19" s="111"/>
      <c r="C19" s="76">
        <f t="shared" si="2"/>
        <v>8</v>
      </c>
      <c r="D19" s="29">
        <v>9344.698864964335</v>
      </c>
      <c r="E19" s="17">
        <f t="shared" si="0"/>
        <v>10933.297672008273</v>
      </c>
      <c r="F19" s="97">
        <f t="shared" si="1"/>
        <v>11867.767558504705</v>
      </c>
    </row>
    <row r="20" spans="2:6" ht="15">
      <c r="B20" s="111"/>
      <c r="C20" s="76">
        <f t="shared" si="2"/>
        <v>9</v>
      </c>
      <c r="D20" s="29">
        <v>9434.852220495059</v>
      </c>
      <c r="E20" s="17">
        <f t="shared" si="0"/>
        <v>11038.777097979219</v>
      </c>
      <c r="F20" s="97">
        <f t="shared" si="1"/>
        <v>11982.262320028725</v>
      </c>
    </row>
    <row r="21" spans="2:6" ht="15">
      <c r="B21" s="111"/>
      <c r="C21" s="76">
        <f t="shared" si="2"/>
        <v>10</v>
      </c>
      <c r="D21" s="29">
        <v>9525.144911982848</v>
      </c>
      <c r="E21" s="17">
        <f t="shared" si="0"/>
        <v>11144.419547019934</v>
      </c>
      <c r="F21" s="97">
        <f t="shared" si="1"/>
        <v>12096.934038218218</v>
      </c>
    </row>
    <row r="22" spans="2:6" ht="15">
      <c r="B22" s="111"/>
      <c r="C22" s="76">
        <f t="shared" si="2"/>
        <v>11</v>
      </c>
      <c r="D22" s="29">
        <v>9624.494440679806</v>
      </c>
      <c r="E22" s="17">
        <f t="shared" si="0"/>
        <v>11260.658495595373</v>
      </c>
      <c r="F22" s="97">
        <f t="shared" si="1"/>
        <v>12223.107939663354</v>
      </c>
    </row>
    <row r="23" spans="2:6" ht="15">
      <c r="B23" s="111"/>
      <c r="C23" s="76">
        <f t="shared" si="2"/>
        <v>12</v>
      </c>
      <c r="D23" s="29">
        <v>9724.169086609916</v>
      </c>
      <c r="E23" s="17">
        <f t="shared" si="0"/>
        <v>11377.277831333602</v>
      </c>
      <c r="F23" s="97">
        <f t="shared" si="1"/>
        <v>12349.694739994593</v>
      </c>
    </row>
    <row r="24" spans="2:6" ht="15">
      <c r="B24" s="111"/>
      <c r="C24" s="76">
        <f t="shared" si="2"/>
        <v>13</v>
      </c>
      <c r="D24" s="29">
        <v>9815.065567244981</v>
      </c>
      <c r="E24" s="17">
        <f t="shared" si="0"/>
        <v>11483.626713676627</v>
      </c>
      <c r="F24" s="97">
        <f t="shared" si="1"/>
        <v>12465.133270401126</v>
      </c>
    </row>
    <row r="25" spans="2:6" ht="15">
      <c r="B25" s="111"/>
      <c r="C25" s="76">
        <f t="shared" si="2"/>
        <v>14</v>
      </c>
      <c r="D25" s="29">
        <v>9906.19427447515</v>
      </c>
      <c r="E25" s="17">
        <f t="shared" si="0"/>
        <v>11590.247301135925</v>
      </c>
      <c r="F25" s="97">
        <f t="shared" si="1"/>
        <v>12580.866728583442</v>
      </c>
    </row>
    <row r="26" spans="2:6" ht="15">
      <c r="B26" s="111"/>
      <c r="C26" s="76">
        <f t="shared" si="2"/>
        <v>15</v>
      </c>
      <c r="D26" s="29">
        <v>10006.658490828624</v>
      </c>
      <c r="E26" s="17">
        <f t="shared" si="0"/>
        <v>11707.790434269491</v>
      </c>
      <c r="F26" s="97">
        <f t="shared" si="1"/>
        <v>12708.456283352352</v>
      </c>
    </row>
    <row r="27" spans="2:6" ht="15">
      <c r="B27" s="111"/>
      <c r="C27" s="76">
        <f t="shared" si="2"/>
        <v>16</v>
      </c>
      <c r="D27" s="29">
        <v>10107.447824415249</v>
      </c>
      <c r="E27" s="17">
        <f t="shared" si="0"/>
        <v>11825.713954565841</v>
      </c>
      <c r="F27" s="97">
        <f t="shared" si="1"/>
        <v>12836.458737007366</v>
      </c>
    </row>
    <row r="28" spans="2:6" ht="15">
      <c r="B28" s="111"/>
      <c r="C28" s="76">
        <f t="shared" si="2"/>
        <v>17</v>
      </c>
      <c r="D28" s="29">
        <v>10208.515829915998</v>
      </c>
      <c r="E28" s="17">
        <f t="shared" si="0"/>
        <v>11943.963521001717</v>
      </c>
      <c r="F28" s="97">
        <f t="shared" si="1"/>
        <v>12964.815103993316</v>
      </c>
    </row>
    <row r="29" spans="2:6" ht="15">
      <c r="B29" s="111"/>
      <c r="C29" s="76">
        <f t="shared" si="2"/>
        <v>18</v>
      </c>
      <c r="D29" s="29">
        <v>10309.955397968926</v>
      </c>
      <c r="E29" s="17">
        <f t="shared" si="0"/>
        <v>12062.647815623644</v>
      </c>
      <c r="F29" s="97">
        <f t="shared" si="1"/>
        <v>13093.643355420536</v>
      </c>
    </row>
    <row r="30" spans="2:6" ht="15">
      <c r="B30" s="111"/>
      <c r="C30" s="76">
        <f t="shared" si="2"/>
        <v>19</v>
      </c>
      <c r="D30" s="29">
        <v>10421.241373654386</v>
      </c>
      <c r="E30" s="17">
        <f t="shared" si="0"/>
        <v>12192.852407175631</v>
      </c>
      <c r="F30" s="97">
        <f t="shared" si="1"/>
        <v>13234.97654454107</v>
      </c>
    </row>
    <row r="31" spans="2:6" ht="15">
      <c r="B31" s="111"/>
      <c r="C31" s="76">
        <f t="shared" si="2"/>
        <v>20</v>
      </c>
      <c r="D31" s="29">
        <v>10513.809885774219</v>
      </c>
      <c r="E31" s="17">
        <f t="shared" si="0"/>
        <v>12301.157566355836</v>
      </c>
      <c r="F31" s="97">
        <f t="shared" si="1"/>
        <v>13352.538554933259</v>
      </c>
    </row>
    <row r="32" spans="2:6" ht="15">
      <c r="B32" s="111"/>
      <c r="C32" s="76">
        <f t="shared" si="2"/>
        <v>21</v>
      </c>
      <c r="D32" s="29">
        <v>10625.885431883049</v>
      </c>
      <c r="E32" s="17">
        <f t="shared" si="0"/>
        <v>12432.285955303167</v>
      </c>
      <c r="F32" s="97">
        <f t="shared" si="1"/>
        <v>13494.874498491472</v>
      </c>
    </row>
    <row r="33" spans="2:6" ht="15">
      <c r="B33" s="111"/>
      <c r="C33" s="76">
        <f t="shared" si="2"/>
        <v>22</v>
      </c>
      <c r="D33" s="29">
        <v>10738.425431182086</v>
      </c>
      <c r="E33" s="17">
        <f t="shared" si="0"/>
        <v>12563.95775448304</v>
      </c>
      <c r="F33" s="97">
        <f t="shared" si="1"/>
        <v>13637.80029760125</v>
      </c>
    </row>
    <row r="34" spans="2:6" ht="15">
      <c r="B34" s="111"/>
      <c r="C34" s="76">
        <f t="shared" si="2"/>
        <v>23</v>
      </c>
      <c r="D34" s="29">
        <v>10861.369181941922</v>
      </c>
      <c r="E34" s="17">
        <f t="shared" si="0"/>
        <v>12707.801942872049</v>
      </c>
      <c r="F34" s="97">
        <f t="shared" si="1"/>
        <v>13793.93886106624</v>
      </c>
    </row>
    <row r="35" spans="2:6" ht="15">
      <c r="B35" s="111"/>
      <c r="C35" s="76">
        <f t="shared" si="2"/>
        <v>24</v>
      </c>
      <c r="D35" s="29">
        <v>10974.977423578453</v>
      </c>
      <c r="E35" s="17">
        <f t="shared" si="0"/>
        <v>12840.723585586791</v>
      </c>
      <c r="F35" s="97">
        <f t="shared" si="1"/>
        <v>13938.221327944637</v>
      </c>
    </row>
    <row r="36" spans="2:6" ht="15">
      <c r="B36" s="111"/>
      <c r="C36" s="76">
        <f t="shared" si="2"/>
        <v>25</v>
      </c>
      <c r="D36" s="29">
        <v>11099.128752632845</v>
      </c>
      <c r="E36" s="17">
        <f t="shared" si="0"/>
        <v>12985.980640580428</v>
      </c>
      <c r="F36" s="97">
        <f t="shared" si="1"/>
        <v>14095.893515843713</v>
      </c>
    </row>
    <row r="37" spans="2:6" ht="15">
      <c r="B37" s="111"/>
      <c r="C37" s="76">
        <f t="shared" si="2"/>
        <v>26</v>
      </c>
      <c r="D37" s="29">
        <v>11213.805236606871</v>
      </c>
      <c r="E37" s="17">
        <f t="shared" si="0"/>
        <v>13120.15212683004</v>
      </c>
      <c r="F37" s="97">
        <f t="shared" si="1"/>
        <v>14241.532650490728</v>
      </c>
    </row>
    <row r="38" spans="2:6" ht="15">
      <c r="B38" s="111"/>
      <c r="C38" s="76">
        <f t="shared" si="2"/>
        <v>27</v>
      </c>
      <c r="D38" s="29">
        <v>11339.164143955819</v>
      </c>
      <c r="E38" s="17">
        <f t="shared" si="0"/>
        <v>13266.822048428308</v>
      </c>
      <c r="F38" s="97">
        <f t="shared" si="1"/>
        <v>14400.73846282389</v>
      </c>
    </row>
    <row r="39" spans="2:6" ht="15">
      <c r="B39" s="111"/>
      <c r="C39" s="76">
        <f t="shared" si="2"/>
        <v>28</v>
      </c>
      <c r="D39" s="29">
        <v>11454.862424948316</v>
      </c>
      <c r="E39" s="17">
        <f t="shared" si="0"/>
        <v>13402.18903718953</v>
      </c>
      <c r="F39" s="97">
        <f t="shared" si="1"/>
        <v>14547.675279684361</v>
      </c>
    </row>
    <row r="40" spans="2:6" ht="15">
      <c r="B40" s="111"/>
      <c r="C40" s="76">
        <f t="shared" si="2"/>
        <v>29</v>
      </c>
      <c r="D40" s="29">
        <v>11581.382465272798</v>
      </c>
      <c r="E40" s="17">
        <f t="shared" si="0"/>
        <v>13550.217484369174</v>
      </c>
      <c r="F40" s="97">
        <f t="shared" si="1"/>
        <v>14708.355730896454</v>
      </c>
    </row>
    <row r="41" spans="2:6" ht="15">
      <c r="B41" s="111"/>
      <c r="C41" s="76">
        <f t="shared" si="2"/>
        <v>30</v>
      </c>
      <c r="D41" s="29">
        <v>11708.599185382605</v>
      </c>
      <c r="E41" s="17">
        <f t="shared" si="0"/>
        <v>13699.061046897648</v>
      </c>
      <c r="F41" s="97">
        <f t="shared" si="1"/>
        <v>14869.92096543591</v>
      </c>
    </row>
    <row r="42" spans="2:6" ht="15">
      <c r="B42" s="111"/>
      <c r="C42" s="76">
        <f t="shared" si="2"/>
        <v>31</v>
      </c>
      <c r="D42" s="29">
        <v>11836.373249320664</v>
      </c>
      <c r="E42" s="17">
        <f t="shared" si="0"/>
        <v>13848.556701705178</v>
      </c>
      <c r="F42" s="97">
        <f t="shared" si="1"/>
        <v>15032.194026637244</v>
      </c>
    </row>
    <row r="43" spans="2:6" ht="15">
      <c r="B43" s="111"/>
      <c r="C43" s="76">
        <f t="shared" si="2"/>
        <v>32</v>
      </c>
      <c r="D43" s="29">
        <v>11964.84399304405</v>
      </c>
      <c r="E43" s="17">
        <f t="shared" si="0"/>
        <v>13998.86747186154</v>
      </c>
      <c r="F43" s="97">
        <f t="shared" si="1"/>
        <v>15195.351871165945</v>
      </c>
    </row>
    <row r="44" spans="2:6" ht="15">
      <c r="B44" s="111"/>
      <c r="C44" s="76">
        <f t="shared" si="2"/>
        <v>33</v>
      </c>
      <c r="D44" s="29">
        <v>12094.011416552754</v>
      </c>
      <c r="E44" s="17">
        <f t="shared" si="0"/>
        <v>14149.993357366722</v>
      </c>
      <c r="F44" s="97">
        <f t="shared" si="1"/>
        <v>15359.394499021997</v>
      </c>
    </row>
    <row r="45" spans="2:6" ht="15">
      <c r="B45" s="111"/>
      <c r="C45" s="76">
        <f t="shared" si="2"/>
        <v>34</v>
      </c>
      <c r="D45" s="29">
        <v>12212.96086987675</v>
      </c>
      <c r="E45" s="17">
        <f t="shared" si="0"/>
        <v>14289.164217755797</v>
      </c>
      <c r="F45" s="97">
        <f t="shared" si="1"/>
        <v>15510.460304743472</v>
      </c>
    </row>
    <row r="46" spans="2:6" ht="15.75" thickBot="1">
      <c r="B46" s="112"/>
      <c r="C46" s="77">
        <f>+C45+1</f>
        <v>35</v>
      </c>
      <c r="D46" s="31">
        <v>12343.289426360992</v>
      </c>
      <c r="E46" s="18">
        <f t="shared" si="0"/>
        <v>14441.648628842362</v>
      </c>
      <c r="F46" s="98">
        <f t="shared" si="1"/>
        <v>15675.977571478461</v>
      </c>
    </row>
    <row r="47" spans="2:7" s="15" customFormat="1" ht="11.25">
      <c r="B47" s="113" t="s">
        <v>5</v>
      </c>
      <c r="C47" s="113"/>
      <c r="D47" s="113"/>
      <c r="E47" s="113"/>
      <c r="F47" s="113"/>
      <c r="G47" s="16"/>
    </row>
    <row r="48" spans="2:7" s="15" customFormat="1" ht="11.25">
      <c r="B48" s="114" t="s">
        <v>6</v>
      </c>
      <c r="C48" s="114"/>
      <c r="D48" s="114"/>
      <c r="E48" s="114"/>
      <c r="F48" s="114"/>
      <c r="G48" s="16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9:B46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8515625" style="0" customWidth="1"/>
  </cols>
  <sheetData>
    <row r="8" spans="2:6" ht="21" thickBot="1">
      <c r="B8" s="106" t="s">
        <v>20</v>
      </c>
      <c r="C8" s="106"/>
      <c r="D8" s="106"/>
      <c r="E8" s="106"/>
      <c r="F8" s="106"/>
    </row>
    <row r="9" spans="2:6" ht="15.75" thickBot="1">
      <c r="B9" s="115" t="s">
        <v>1</v>
      </c>
      <c r="C9" s="90"/>
      <c r="D9" s="55">
        <v>42064</v>
      </c>
      <c r="E9" s="61">
        <v>42095</v>
      </c>
      <c r="F9" s="57">
        <v>42309</v>
      </c>
    </row>
    <row r="10" spans="2:6" ht="15.75" thickBot="1">
      <c r="B10" s="111"/>
      <c r="C10" s="48" t="s">
        <v>2</v>
      </c>
      <c r="D10" s="91" t="s">
        <v>3</v>
      </c>
      <c r="E10" s="92" t="s">
        <v>3</v>
      </c>
      <c r="F10" s="93" t="s">
        <v>3</v>
      </c>
    </row>
    <row r="11" spans="2:6" ht="15">
      <c r="B11" s="111"/>
      <c r="C11" s="58" t="s">
        <v>4</v>
      </c>
      <c r="D11" s="26">
        <v>8685.708748207255</v>
      </c>
      <c r="E11" s="27">
        <f>(D11)+D11*17%</f>
        <v>10162.279235402488</v>
      </c>
      <c r="F11" s="28">
        <f>(D11)+D11*27%</f>
        <v>11030.850110223213</v>
      </c>
    </row>
    <row r="12" spans="2:6" ht="15">
      <c r="B12" s="111"/>
      <c r="C12" s="76">
        <v>1</v>
      </c>
      <c r="D12" s="29">
        <v>8783.246909462385</v>
      </c>
      <c r="E12" s="13">
        <f aca="true" t="shared" si="0" ref="E12:E46">(D12)+D12*17%</f>
        <v>10276.39888407099</v>
      </c>
      <c r="F12" s="30">
        <f aca="true" t="shared" si="1" ref="F12:F46">(D12)+D12*27%</f>
        <v>11154.72357501723</v>
      </c>
    </row>
    <row r="13" spans="2:6" ht="15">
      <c r="B13" s="111"/>
      <c r="C13" s="76">
        <f aca="true" t="shared" si="2" ref="C13:C45">+C12+1</f>
        <v>2</v>
      </c>
      <c r="D13" s="29">
        <v>8870.38131925671</v>
      </c>
      <c r="E13" s="13">
        <f t="shared" si="0"/>
        <v>10378.34614353035</v>
      </c>
      <c r="F13" s="30">
        <f t="shared" si="1"/>
        <v>11265.384275456023</v>
      </c>
    </row>
    <row r="14" spans="2:6" ht="15">
      <c r="B14" s="111"/>
      <c r="C14" s="76">
        <f t="shared" si="2"/>
        <v>3</v>
      </c>
      <c r="D14" s="29">
        <v>8954.357447357585</v>
      </c>
      <c r="E14" s="13">
        <f t="shared" si="0"/>
        <v>10476.598213408373</v>
      </c>
      <c r="F14" s="30">
        <f t="shared" si="1"/>
        <v>11372.033958144133</v>
      </c>
    </row>
    <row r="15" spans="2:6" ht="15">
      <c r="B15" s="111"/>
      <c r="C15" s="76">
        <f t="shared" si="2"/>
        <v>4</v>
      </c>
      <c r="D15" s="29">
        <v>9044.278576293202</v>
      </c>
      <c r="E15" s="13">
        <f t="shared" si="0"/>
        <v>10581.805934263046</v>
      </c>
      <c r="F15" s="30">
        <f t="shared" si="1"/>
        <v>11486.233791892366</v>
      </c>
    </row>
    <row r="16" spans="2:6" ht="15">
      <c r="B16" s="111"/>
      <c r="C16" s="76">
        <f t="shared" si="2"/>
        <v>5</v>
      </c>
      <c r="D16" s="29">
        <v>9142.745643928753</v>
      </c>
      <c r="E16" s="13">
        <f t="shared" si="0"/>
        <v>10697.01240339664</v>
      </c>
      <c r="F16" s="30">
        <f t="shared" si="1"/>
        <v>11611.286967789516</v>
      </c>
    </row>
    <row r="17" spans="2:6" ht="15">
      <c r="B17" s="111"/>
      <c r="C17" s="76">
        <f t="shared" si="2"/>
        <v>6</v>
      </c>
      <c r="D17" s="29">
        <v>9233.038335416539</v>
      </c>
      <c r="E17" s="13">
        <f t="shared" si="0"/>
        <v>10802.65485243735</v>
      </c>
      <c r="F17" s="30">
        <f t="shared" si="1"/>
        <v>11725.958685979003</v>
      </c>
    </row>
    <row r="18" spans="2:6" ht="15">
      <c r="B18" s="111"/>
      <c r="C18" s="76">
        <f t="shared" si="2"/>
        <v>7</v>
      </c>
      <c r="D18" s="29">
        <v>9323.423917542368</v>
      </c>
      <c r="E18" s="13">
        <f t="shared" si="0"/>
        <v>10908.405983524572</v>
      </c>
      <c r="F18" s="30">
        <f t="shared" si="1"/>
        <v>11840.748375278807</v>
      </c>
    </row>
    <row r="19" spans="2:6" ht="15">
      <c r="B19" s="111"/>
      <c r="C19" s="76">
        <f t="shared" si="2"/>
        <v>8</v>
      </c>
      <c r="D19" s="29">
        <v>9414.088171582323</v>
      </c>
      <c r="E19" s="13">
        <f t="shared" si="0"/>
        <v>11014.483160751319</v>
      </c>
      <c r="F19" s="30">
        <f t="shared" si="1"/>
        <v>11955.89197790955</v>
      </c>
    </row>
    <row r="20" spans="2:6" ht="15">
      <c r="B20" s="111"/>
      <c r="C20" s="76">
        <f t="shared" si="2"/>
        <v>9</v>
      </c>
      <c r="D20" s="29">
        <v>9504.798870941302</v>
      </c>
      <c r="E20" s="13">
        <f t="shared" si="0"/>
        <v>11120.614679001323</v>
      </c>
      <c r="F20" s="30">
        <f t="shared" si="1"/>
        <v>12071.094566095453</v>
      </c>
    </row>
    <row r="21" spans="2:6" ht="15">
      <c r="B21" s="111"/>
      <c r="C21" s="76">
        <f t="shared" si="2"/>
        <v>10</v>
      </c>
      <c r="D21" s="29">
        <v>9595.741796895387</v>
      </c>
      <c r="E21" s="13">
        <f t="shared" si="0"/>
        <v>11227.017902367603</v>
      </c>
      <c r="F21" s="30">
        <f t="shared" si="1"/>
        <v>12186.592082057141</v>
      </c>
    </row>
    <row r="22" spans="2:6" ht="15">
      <c r="B22" s="111"/>
      <c r="C22" s="76">
        <f t="shared" si="2"/>
        <v>11</v>
      </c>
      <c r="D22" s="29">
        <v>9695.741560058648</v>
      </c>
      <c r="E22" s="13">
        <f t="shared" si="0"/>
        <v>11344.017625268618</v>
      </c>
      <c r="F22" s="30">
        <f t="shared" si="1"/>
        <v>12313.591781274483</v>
      </c>
    </row>
    <row r="23" spans="2:6" ht="15">
      <c r="B23" s="111"/>
      <c r="C23" s="76">
        <f t="shared" si="2"/>
        <v>12</v>
      </c>
      <c r="D23" s="29">
        <v>9787.056048564904</v>
      </c>
      <c r="E23" s="13">
        <f t="shared" si="0"/>
        <v>11450.855576820937</v>
      </c>
      <c r="F23" s="30">
        <f t="shared" si="1"/>
        <v>12429.561181677429</v>
      </c>
    </row>
    <row r="24" spans="2:6" ht="15">
      <c r="B24" s="111"/>
      <c r="C24" s="76">
        <f t="shared" si="2"/>
        <v>13</v>
      </c>
      <c r="D24" s="29">
        <v>9878.509873028223</v>
      </c>
      <c r="E24" s="13">
        <f t="shared" si="0"/>
        <v>11557.856551443021</v>
      </c>
      <c r="F24" s="30">
        <f t="shared" si="1"/>
        <v>12545.707538745843</v>
      </c>
    </row>
    <row r="25" spans="2:6" ht="15">
      <c r="B25" s="111"/>
      <c r="C25" s="76">
        <f t="shared" si="2"/>
        <v>14</v>
      </c>
      <c r="D25" s="29">
        <v>9979.29920661485</v>
      </c>
      <c r="E25" s="13">
        <f t="shared" si="0"/>
        <v>11675.780071739377</v>
      </c>
      <c r="F25" s="30">
        <f t="shared" si="1"/>
        <v>12673.709992400862</v>
      </c>
    </row>
    <row r="26" spans="2:6" ht="15">
      <c r="B26" s="111"/>
      <c r="C26" s="76">
        <f t="shared" si="2"/>
        <v>15</v>
      </c>
      <c r="D26" s="29">
        <v>10080.41365743462</v>
      </c>
      <c r="E26" s="13">
        <f t="shared" si="0"/>
        <v>11794.083979198505</v>
      </c>
      <c r="F26" s="30">
        <f t="shared" si="1"/>
        <v>12802.125344941967</v>
      </c>
    </row>
    <row r="27" spans="2:6" ht="15">
      <c r="B27" s="111"/>
      <c r="C27" s="76">
        <f t="shared" si="2"/>
        <v>16</v>
      </c>
      <c r="D27" s="29">
        <v>10181.853225487543</v>
      </c>
      <c r="E27" s="13">
        <f t="shared" si="0"/>
        <v>11912.768273820426</v>
      </c>
      <c r="F27" s="30">
        <f t="shared" si="1"/>
        <v>12930.95359636918</v>
      </c>
    </row>
    <row r="28" spans="2:6" ht="15">
      <c r="B28" s="111"/>
      <c r="C28" s="76">
        <f t="shared" si="2"/>
        <v>17</v>
      </c>
      <c r="D28" s="29">
        <v>10283.617910773617</v>
      </c>
      <c r="E28" s="13">
        <f t="shared" si="0"/>
        <v>12031.832955605132</v>
      </c>
      <c r="F28" s="30">
        <f t="shared" si="1"/>
        <v>13060.194746682493</v>
      </c>
    </row>
    <row r="29" spans="2:6" ht="15">
      <c r="B29" s="111"/>
      <c r="C29" s="76">
        <f t="shared" si="2"/>
        <v>18</v>
      </c>
      <c r="D29" s="29">
        <v>10385.707713292843</v>
      </c>
      <c r="E29" s="13">
        <f t="shared" si="0"/>
        <v>12151.278024552626</v>
      </c>
      <c r="F29" s="30">
        <f t="shared" si="1"/>
        <v>13189.84879588191</v>
      </c>
    </row>
    <row r="30" spans="2:6" ht="15">
      <c r="B30" s="111"/>
      <c r="C30" s="76">
        <f t="shared" si="2"/>
        <v>19</v>
      </c>
      <c r="D30" s="29">
        <v>10488.029742407172</v>
      </c>
      <c r="E30" s="13">
        <f t="shared" si="0"/>
        <v>12270.994798616392</v>
      </c>
      <c r="F30" s="30">
        <f t="shared" si="1"/>
        <v>13319.79777285711</v>
      </c>
    </row>
    <row r="31" spans="2:6" ht="15">
      <c r="B31" s="111"/>
      <c r="C31" s="76">
        <f t="shared" si="2"/>
        <v>20</v>
      </c>
      <c r="D31" s="29">
        <v>10590.769779392693</v>
      </c>
      <c r="E31" s="13">
        <f t="shared" si="0"/>
        <v>12391.20064188945</v>
      </c>
      <c r="F31" s="30">
        <f t="shared" si="1"/>
        <v>13450.277619828721</v>
      </c>
    </row>
    <row r="32" spans="2:6" ht="15">
      <c r="B32" s="111"/>
      <c r="C32" s="76">
        <f t="shared" si="2"/>
        <v>21</v>
      </c>
      <c r="D32" s="29">
        <v>10703.495559967818</v>
      </c>
      <c r="E32" s="13">
        <f t="shared" si="0"/>
        <v>12523.089805162346</v>
      </c>
      <c r="F32" s="30">
        <f t="shared" si="1"/>
        <v>13593.43936115913</v>
      </c>
    </row>
    <row r="33" spans="2:6" ht="15">
      <c r="B33" s="111"/>
      <c r="C33" s="76">
        <f t="shared" si="2"/>
        <v>22</v>
      </c>
      <c r="D33" s="29">
        <v>10826.532201365697</v>
      </c>
      <c r="E33" s="13">
        <f t="shared" si="0"/>
        <v>12667.042675597866</v>
      </c>
      <c r="F33" s="30">
        <f t="shared" si="1"/>
        <v>13749.695895734436</v>
      </c>
    </row>
    <row r="34" spans="2:6" ht="15">
      <c r="B34" s="111"/>
      <c r="C34" s="76">
        <f t="shared" si="2"/>
        <v>23</v>
      </c>
      <c r="D34" s="29">
        <v>10940.279778959293</v>
      </c>
      <c r="E34" s="13">
        <f t="shared" si="0"/>
        <v>12800.127341382373</v>
      </c>
      <c r="F34" s="30">
        <f t="shared" si="1"/>
        <v>13894.155319278303</v>
      </c>
    </row>
    <row r="35" spans="2:6" ht="15">
      <c r="B35" s="111"/>
      <c r="C35" s="76">
        <f t="shared" si="2"/>
        <v>24</v>
      </c>
      <c r="D35" s="29">
        <v>11064.52399865173</v>
      </c>
      <c r="E35" s="13">
        <f t="shared" si="0"/>
        <v>12945.493078422523</v>
      </c>
      <c r="F35" s="30">
        <f t="shared" si="1"/>
        <v>14051.945478287696</v>
      </c>
    </row>
    <row r="36" spans="2:6" ht="15">
      <c r="B36" s="111"/>
      <c r="C36" s="76">
        <f t="shared" si="2"/>
        <v>25</v>
      </c>
      <c r="D36" s="29">
        <v>11179.33981858282</v>
      </c>
      <c r="E36" s="13">
        <f t="shared" si="0"/>
        <v>13079.827587741898</v>
      </c>
      <c r="F36" s="30">
        <f t="shared" si="1"/>
        <v>14197.761569600181</v>
      </c>
    </row>
    <row r="37" spans="2:6" ht="15">
      <c r="B37" s="111"/>
      <c r="C37" s="76">
        <f t="shared" si="2"/>
        <v>26</v>
      </c>
      <c r="D37" s="29">
        <v>11304.79161656981</v>
      </c>
      <c r="E37" s="13">
        <f t="shared" si="0"/>
        <v>13226.606191386678</v>
      </c>
      <c r="F37" s="30">
        <f t="shared" si="1"/>
        <v>14357.085353043658</v>
      </c>
    </row>
    <row r="38" spans="2:6" ht="15">
      <c r="B38" s="111"/>
      <c r="C38" s="76">
        <f t="shared" si="2"/>
        <v>27</v>
      </c>
      <c r="D38" s="29">
        <v>11430.84720370408</v>
      </c>
      <c r="E38" s="13">
        <f t="shared" si="0"/>
        <v>13374.091228333773</v>
      </c>
      <c r="F38" s="30">
        <f t="shared" si="1"/>
        <v>14517.175948704182</v>
      </c>
    </row>
    <row r="39" spans="2:6" ht="15">
      <c r="B39" s="111"/>
      <c r="C39" s="76">
        <f t="shared" si="2"/>
        <v>28</v>
      </c>
      <c r="D39" s="29">
        <v>11557.506579985631</v>
      </c>
      <c r="E39" s="13">
        <f t="shared" si="0"/>
        <v>13522.282698583189</v>
      </c>
      <c r="F39" s="30">
        <f t="shared" si="1"/>
        <v>14678.033356581753</v>
      </c>
    </row>
    <row r="40" spans="2:6" ht="15">
      <c r="B40" s="111"/>
      <c r="C40" s="76">
        <f t="shared" si="2"/>
        <v>29</v>
      </c>
      <c r="D40" s="29">
        <v>11674.551775229746</v>
      </c>
      <c r="E40" s="13">
        <f t="shared" si="0"/>
        <v>13659.225577018802</v>
      </c>
      <c r="F40" s="30">
        <f t="shared" si="1"/>
        <v>14826.680754541776</v>
      </c>
    </row>
    <row r="41" spans="2:6" ht="15">
      <c r="B41" s="111"/>
      <c r="C41" s="76">
        <f t="shared" si="2"/>
        <v>30</v>
      </c>
      <c r="D41" s="29">
        <v>11802.418729805851</v>
      </c>
      <c r="E41" s="13">
        <f t="shared" si="0"/>
        <v>13808.829913872847</v>
      </c>
      <c r="F41" s="30">
        <f t="shared" si="1"/>
        <v>14989.071786853432</v>
      </c>
    </row>
    <row r="42" spans="2:6" ht="15">
      <c r="B42" s="111"/>
      <c r="C42" s="76">
        <f t="shared" si="2"/>
        <v>31</v>
      </c>
      <c r="D42" s="29">
        <v>11930.982364167277</v>
      </c>
      <c r="E42" s="13">
        <f t="shared" si="0"/>
        <v>13959.249366075715</v>
      </c>
      <c r="F42" s="30">
        <f t="shared" si="1"/>
        <v>15152.347602492442</v>
      </c>
    </row>
    <row r="43" spans="2:6" ht="15">
      <c r="B43" s="111"/>
      <c r="C43" s="76">
        <f t="shared" si="2"/>
        <v>32</v>
      </c>
      <c r="D43" s="29">
        <v>12060.196232995007</v>
      </c>
      <c r="E43" s="13">
        <f t="shared" si="0"/>
        <v>14110.42959260416</v>
      </c>
      <c r="F43" s="30">
        <f t="shared" si="1"/>
        <v>15316.44921590366</v>
      </c>
    </row>
    <row r="44" spans="2:6" ht="15">
      <c r="B44" s="111"/>
      <c r="C44" s="76">
        <f t="shared" si="2"/>
        <v>33</v>
      </c>
      <c r="D44" s="29">
        <v>12189.967445650987</v>
      </c>
      <c r="E44" s="13">
        <f t="shared" si="0"/>
        <v>14262.261911411655</v>
      </c>
      <c r="F44" s="30">
        <f t="shared" si="1"/>
        <v>15481.258655976755</v>
      </c>
    </row>
    <row r="45" spans="2:6" ht="15">
      <c r="B45" s="111"/>
      <c r="C45" s="76">
        <f t="shared" si="2"/>
        <v>34</v>
      </c>
      <c r="D45" s="29">
        <v>12320.435338092288</v>
      </c>
      <c r="E45" s="13">
        <f t="shared" si="0"/>
        <v>14414.909345567976</v>
      </c>
      <c r="F45" s="30">
        <f t="shared" si="1"/>
        <v>15646.952879377206</v>
      </c>
    </row>
    <row r="46" spans="2:6" ht="15.75" thickBot="1">
      <c r="B46" s="112"/>
      <c r="C46" s="77">
        <f>+C45+1</f>
        <v>35</v>
      </c>
      <c r="D46" s="31">
        <v>12451.599910318913</v>
      </c>
      <c r="E46" s="14">
        <f t="shared" si="0"/>
        <v>14568.371895073129</v>
      </c>
      <c r="F46" s="32">
        <f t="shared" si="1"/>
        <v>15813.53188610502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9:B46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21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85">
        <v>8757.931219285547</v>
      </c>
      <c r="E11" s="72">
        <f>(D11)+D11*17%</f>
        <v>10246.779526564089</v>
      </c>
      <c r="F11" s="73">
        <f>(D11)+D11*27%</f>
        <v>11122.572648492645</v>
      </c>
    </row>
    <row r="12" spans="2:6" ht="15">
      <c r="B12" s="111"/>
      <c r="C12" s="76">
        <v>1</v>
      </c>
      <c r="D12" s="86">
        <v>8856.166060325995</v>
      </c>
      <c r="E12" s="13">
        <f aca="true" t="shared" si="0" ref="E12:E46">(D12)+D12*17%</f>
        <v>10361.714290581414</v>
      </c>
      <c r="F12" s="30">
        <f aca="true" t="shared" si="1" ref="F12:F46">(D12)+D12*27%</f>
        <v>11247.330896614014</v>
      </c>
    </row>
    <row r="13" spans="2:6" ht="15">
      <c r="B13" s="111"/>
      <c r="C13" s="76">
        <f aca="true" t="shared" si="2" ref="C13:C45">+C12+1</f>
        <v>2</v>
      </c>
      <c r="D13" s="86">
        <v>8946.505197132801</v>
      </c>
      <c r="E13" s="13">
        <f t="shared" si="0"/>
        <v>10467.411080645377</v>
      </c>
      <c r="F13" s="30">
        <f t="shared" si="1"/>
        <v>11362.061600358658</v>
      </c>
    </row>
    <row r="14" spans="2:6" ht="15">
      <c r="B14" s="111"/>
      <c r="C14" s="76">
        <f t="shared" si="2"/>
        <v>3</v>
      </c>
      <c r="D14" s="86">
        <v>9045.297382001505</v>
      </c>
      <c r="E14" s="13">
        <f t="shared" si="0"/>
        <v>10582.997936941762</v>
      </c>
      <c r="F14" s="30">
        <f t="shared" si="1"/>
        <v>11487.527675141911</v>
      </c>
    </row>
    <row r="15" spans="2:6" ht="15">
      <c r="B15" s="111"/>
      <c r="C15" s="76">
        <f t="shared" si="2"/>
        <v>4</v>
      </c>
      <c r="D15" s="86">
        <v>9136.008081360484</v>
      </c>
      <c r="E15" s="13">
        <f t="shared" si="0"/>
        <v>10689.129455191765</v>
      </c>
      <c r="F15" s="30">
        <f t="shared" si="1"/>
        <v>11602.730263327814</v>
      </c>
    </row>
    <row r="16" spans="2:6" ht="15">
      <c r="B16" s="111"/>
      <c r="C16" s="76">
        <f t="shared" si="2"/>
        <v>5</v>
      </c>
      <c r="D16" s="86">
        <v>9226.99745263359</v>
      </c>
      <c r="E16" s="13">
        <f t="shared" si="0"/>
        <v>10795.5870195813</v>
      </c>
      <c r="F16" s="30">
        <f t="shared" si="1"/>
        <v>11718.286764844659</v>
      </c>
    </row>
    <row r="17" spans="2:6" ht="15">
      <c r="B17" s="111"/>
      <c r="C17" s="76">
        <f t="shared" si="2"/>
        <v>6</v>
      </c>
      <c r="D17" s="86">
        <v>9318.033269225718</v>
      </c>
      <c r="E17" s="13">
        <f t="shared" si="0"/>
        <v>10902.09892499409</v>
      </c>
      <c r="F17" s="30">
        <f t="shared" si="1"/>
        <v>11833.902251916661</v>
      </c>
    </row>
    <row r="18" spans="2:6" ht="15">
      <c r="B18" s="111"/>
      <c r="C18" s="76">
        <f t="shared" si="2"/>
        <v>7</v>
      </c>
      <c r="D18" s="86">
        <v>9409.30131241295</v>
      </c>
      <c r="E18" s="13">
        <f t="shared" si="0"/>
        <v>11008.882535523151</v>
      </c>
      <c r="F18" s="30">
        <f t="shared" si="1"/>
        <v>11949.812666764446</v>
      </c>
    </row>
    <row r="19" spans="2:6" ht="15">
      <c r="B19" s="111"/>
      <c r="C19" s="76">
        <f t="shared" si="2"/>
        <v>8</v>
      </c>
      <c r="D19" s="86">
        <v>9500.70869155725</v>
      </c>
      <c r="E19" s="13">
        <f t="shared" si="0"/>
        <v>11115.829169121984</v>
      </c>
      <c r="F19" s="30">
        <f t="shared" si="1"/>
        <v>12065.900038277709</v>
      </c>
    </row>
    <row r="20" spans="2:6" ht="15">
      <c r="B20" s="111"/>
      <c r="C20" s="76">
        <f t="shared" si="2"/>
        <v>9</v>
      </c>
      <c r="D20" s="86">
        <v>9592.208961339591</v>
      </c>
      <c r="E20" s="13">
        <f t="shared" si="0"/>
        <v>11222.88448476732</v>
      </c>
      <c r="F20" s="30">
        <f t="shared" si="1"/>
        <v>12182.105380901281</v>
      </c>
    </row>
    <row r="21" spans="2:6" ht="15">
      <c r="B21" s="111"/>
      <c r="C21" s="76">
        <f t="shared" si="2"/>
        <v>10</v>
      </c>
      <c r="D21" s="86">
        <v>9683.987903036063</v>
      </c>
      <c r="E21" s="13">
        <f t="shared" si="0"/>
        <v>11330.265846552193</v>
      </c>
      <c r="F21" s="30">
        <f t="shared" si="1"/>
        <v>12298.6646368558</v>
      </c>
    </row>
    <row r="22" spans="2:6" ht="15">
      <c r="B22" s="111"/>
      <c r="C22" s="76">
        <f t="shared" si="2"/>
        <v>11</v>
      </c>
      <c r="D22" s="86">
        <v>9784.777236622687</v>
      </c>
      <c r="E22" s="13">
        <f t="shared" si="0"/>
        <v>11448.189366848545</v>
      </c>
      <c r="F22" s="30">
        <f t="shared" si="1"/>
        <v>12426.667090510813</v>
      </c>
    </row>
    <row r="23" spans="2:6" ht="15">
      <c r="B23" s="111"/>
      <c r="C23" s="76">
        <f t="shared" si="2"/>
        <v>12</v>
      </c>
      <c r="D23" s="86">
        <v>9876.881295552308</v>
      </c>
      <c r="E23" s="13">
        <f t="shared" si="0"/>
        <v>11555.9511157962</v>
      </c>
      <c r="F23" s="30">
        <f t="shared" si="1"/>
        <v>12543.63924535143</v>
      </c>
    </row>
    <row r="24" spans="2:6" ht="15">
      <c r="B24" s="111"/>
      <c r="C24" s="76">
        <f t="shared" si="2"/>
        <v>13</v>
      </c>
      <c r="D24" s="86">
        <v>9978.227972967188</v>
      </c>
      <c r="E24" s="13">
        <f t="shared" si="0"/>
        <v>11674.52672837161</v>
      </c>
      <c r="F24" s="30">
        <f t="shared" si="1"/>
        <v>12672.349525668329</v>
      </c>
    </row>
    <row r="25" spans="2:6" ht="15">
      <c r="B25" s="111"/>
      <c r="C25" s="76">
        <f t="shared" si="2"/>
        <v>14</v>
      </c>
      <c r="D25" s="86">
        <v>10070.750039768</v>
      </c>
      <c r="E25" s="13">
        <f t="shared" si="0"/>
        <v>11782.77754652856</v>
      </c>
      <c r="F25" s="30">
        <f t="shared" si="1"/>
        <v>12789.85255050536</v>
      </c>
    </row>
    <row r="26" spans="2:6" ht="15">
      <c r="B26" s="111"/>
      <c r="C26" s="76">
        <f t="shared" si="2"/>
        <v>15</v>
      </c>
      <c r="D26" s="86">
        <v>10172.65406101114</v>
      </c>
      <c r="E26" s="13">
        <f t="shared" si="0"/>
        <v>11902.005251383034</v>
      </c>
      <c r="F26" s="30">
        <f t="shared" si="1"/>
        <v>12919.270657484149</v>
      </c>
    </row>
    <row r="27" spans="2:6" ht="15">
      <c r="B27" s="111"/>
      <c r="C27" s="76">
        <f t="shared" si="2"/>
        <v>16</v>
      </c>
      <c r="D27" s="86">
        <v>10274.929644806447</v>
      </c>
      <c r="E27" s="13">
        <f t="shared" si="0"/>
        <v>12021.667684423543</v>
      </c>
      <c r="F27" s="30">
        <f t="shared" si="1"/>
        <v>13049.160648904188</v>
      </c>
    </row>
    <row r="28" spans="2:6" ht="15">
      <c r="B28" s="111"/>
      <c r="C28" s="76">
        <f t="shared" si="2"/>
        <v>17</v>
      </c>
      <c r="D28" s="86">
        <v>10386.819409639187</v>
      </c>
      <c r="E28" s="13">
        <f t="shared" si="0"/>
        <v>12152.578709277848</v>
      </c>
      <c r="F28" s="30">
        <f t="shared" si="1"/>
        <v>13191.260650241768</v>
      </c>
    </row>
    <row r="29" spans="2:6" ht="15">
      <c r="B29" s="111"/>
      <c r="C29" s="76">
        <f t="shared" si="2"/>
        <v>18</v>
      </c>
      <c r="D29" s="86">
        <v>10480.363273458472</v>
      </c>
      <c r="E29" s="13">
        <f t="shared" si="0"/>
        <v>12262.025029946411</v>
      </c>
      <c r="F29" s="30">
        <f t="shared" si="1"/>
        <v>13310.06135729226</v>
      </c>
    </row>
    <row r="30" spans="2:6" ht="15">
      <c r="B30" s="111"/>
      <c r="C30" s="76">
        <f t="shared" si="2"/>
        <v>19</v>
      </c>
      <c r="D30" s="86">
        <v>10583.56776363421</v>
      </c>
      <c r="E30" s="13">
        <f t="shared" si="0"/>
        <v>12382.774283452025</v>
      </c>
      <c r="F30" s="30">
        <f t="shared" si="1"/>
        <v>13441.131059815447</v>
      </c>
    </row>
    <row r="31" spans="2:6" ht="15">
      <c r="B31" s="111"/>
      <c r="C31" s="76">
        <f t="shared" si="2"/>
        <v>20</v>
      </c>
      <c r="D31" s="86">
        <v>10696.711552080527</v>
      </c>
      <c r="E31" s="13">
        <f t="shared" si="0"/>
        <v>12515.152515934216</v>
      </c>
      <c r="F31" s="30">
        <f t="shared" si="1"/>
        <v>13584.82367114227</v>
      </c>
    </row>
    <row r="32" spans="2:6" ht="15">
      <c r="B32" s="111"/>
      <c r="C32" s="76">
        <f t="shared" si="2"/>
        <v>21</v>
      </c>
      <c r="D32" s="86">
        <v>10810.273348398037</v>
      </c>
      <c r="E32" s="13">
        <f t="shared" si="0"/>
        <v>12648.019817625704</v>
      </c>
      <c r="F32" s="30">
        <f t="shared" si="1"/>
        <v>13729.047152465508</v>
      </c>
    </row>
    <row r="33" spans="2:6" ht="15">
      <c r="B33" s="111"/>
      <c r="C33" s="76">
        <f t="shared" si="2"/>
        <v>22</v>
      </c>
      <c r="D33" s="86">
        <v>10934.192450857325</v>
      </c>
      <c r="E33" s="13">
        <f t="shared" si="0"/>
        <v>12793.00516750307</v>
      </c>
      <c r="F33" s="30">
        <f t="shared" si="1"/>
        <v>13886.424412588804</v>
      </c>
    </row>
    <row r="34" spans="2:6" ht="15">
      <c r="B34" s="111"/>
      <c r="C34" s="76">
        <f t="shared" si="2"/>
        <v>23</v>
      </c>
      <c r="D34" s="86">
        <v>11058.715342463887</v>
      </c>
      <c r="E34" s="13">
        <f t="shared" si="0"/>
        <v>12938.696950682748</v>
      </c>
      <c r="F34" s="30">
        <f t="shared" si="1"/>
        <v>14044.568484929137</v>
      </c>
    </row>
    <row r="35" spans="2:6" ht="15">
      <c r="B35" s="111"/>
      <c r="C35" s="76">
        <f t="shared" si="2"/>
        <v>24</v>
      </c>
      <c r="D35" s="86">
        <v>11173.995615585192</v>
      </c>
      <c r="E35" s="13">
        <f t="shared" si="0"/>
        <v>13073.574870234675</v>
      </c>
      <c r="F35" s="30">
        <f t="shared" si="1"/>
        <v>14190.974431793195</v>
      </c>
    </row>
    <row r="36" spans="2:6" ht="15">
      <c r="B36" s="111"/>
      <c r="C36" s="76">
        <f t="shared" si="2"/>
        <v>25</v>
      </c>
      <c r="D36" s="86">
        <v>11299.67964016729</v>
      </c>
      <c r="E36" s="13">
        <f t="shared" si="0"/>
        <v>13220.625178995728</v>
      </c>
      <c r="F36" s="30">
        <f t="shared" si="1"/>
        <v>14350.593143012458</v>
      </c>
    </row>
    <row r="37" spans="2:6" ht="15">
      <c r="B37" s="111"/>
      <c r="C37" s="76">
        <f t="shared" si="2"/>
        <v>26</v>
      </c>
      <c r="D37" s="86">
        <v>11426.060344534708</v>
      </c>
      <c r="E37" s="13">
        <f t="shared" si="0"/>
        <v>13368.490603105609</v>
      </c>
      <c r="F37" s="30">
        <f t="shared" si="1"/>
        <v>14511.09663755908</v>
      </c>
    </row>
    <row r="38" spans="2:6" ht="15">
      <c r="B38" s="111"/>
      <c r="C38" s="76">
        <f t="shared" si="2"/>
        <v>27</v>
      </c>
      <c r="D38" s="86">
        <v>11553.091283368429</v>
      </c>
      <c r="E38" s="13">
        <f t="shared" si="0"/>
        <v>13517.116801541062</v>
      </c>
      <c r="F38" s="30">
        <f t="shared" si="1"/>
        <v>14672.425929877905</v>
      </c>
    </row>
    <row r="39" spans="2:6" ht="15">
      <c r="B39" s="111"/>
      <c r="C39" s="76">
        <f t="shared" si="2"/>
        <v>28</v>
      </c>
      <c r="D39" s="86">
        <v>11680.726011349427</v>
      </c>
      <c r="E39" s="13">
        <f t="shared" si="0"/>
        <v>13666.449433278829</v>
      </c>
      <c r="F39" s="30">
        <f t="shared" si="1"/>
        <v>14834.522034413772</v>
      </c>
    </row>
    <row r="40" spans="2:6" ht="15">
      <c r="B40" s="111"/>
      <c r="C40" s="76">
        <f t="shared" si="2"/>
        <v>29</v>
      </c>
      <c r="D40" s="86">
        <v>11809.057419115745</v>
      </c>
      <c r="E40" s="13">
        <f t="shared" si="0"/>
        <v>13816.597180365421</v>
      </c>
      <c r="F40" s="30">
        <f t="shared" si="1"/>
        <v>14997.502922276995</v>
      </c>
    </row>
    <row r="41" spans="2:6" ht="15">
      <c r="B41" s="111"/>
      <c r="C41" s="76">
        <f t="shared" si="2"/>
        <v>30</v>
      </c>
      <c r="D41" s="86">
        <v>11937.992616029342</v>
      </c>
      <c r="E41" s="13">
        <f t="shared" si="0"/>
        <v>13967.45136075433</v>
      </c>
      <c r="F41" s="30">
        <f t="shared" si="1"/>
        <v>15161.250622357264</v>
      </c>
    </row>
    <row r="42" spans="2:6" ht="15">
      <c r="B42" s="111"/>
      <c r="C42" s="76">
        <f t="shared" si="2"/>
        <v>31</v>
      </c>
      <c r="D42" s="86">
        <v>12067.53160209022</v>
      </c>
      <c r="E42" s="13">
        <f t="shared" si="0"/>
        <v>14119.011974445557</v>
      </c>
      <c r="F42" s="30">
        <f t="shared" si="1"/>
        <v>15325.765134654579</v>
      </c>
    </row>
    <row r="43" spans="2:6" ht="15">
      <c r="B43" s="111"/>
      <c r="C43" s="76">
        <f t="shared" si="2"/>
        <v>32</v>
      </c>
      <c r="D43" s="86">
        <v>12197.81371325544</v>
      </c>
      <c r="E43" s="13">
        <f t="shared" si="0"/>
        <v>14271.442044508865</v>
      </c>
      <c r="F43" s="30">
        <f t="shared" si="1"/>
        <v>15491.223415834409</v>
      </c>
    </row>
    <row r="44" spans="2:6" ht="15">
      <c r="B44" s="111"/>
      <c r="C44" s="76">
        <f t="shared" si="2"/>
        <v>33</v>
      </c>
      <c r="D44" s="86">
        <v>12328.699613567933</v>
      </c>
      <c r="E44" s="13">
        <f t="shared" si="0"/>
        <v>14424.578547874482</v>
      </c>
      <c r="F44" s="30">
        <f t="shared" si="1"/>
        <v>15657.448509231275</v>
      </c>
    </row>
    <row r="45" spans="2:6" ht="15">
      <c r="B45" s="111"/>
      <c r="C45" s="76">
        <f t="shared" si="2"/>
        <v>34</v>
      </c>
      <c r="D45" s="86">
        <v>12470.964617040674</v>
      </c>
      <c r="E45" s="13">
        <f t="shared" si="0"/>
        <v>14591.028601937589</v>
      </c>
      <c r="F45" s="30">
        <f t="shared" si="1"/>
        <v>15838.125063641655</v>
      </c>
    </row>
    <row r="46" spans="2:6" ht="15.75" thickBot="1">
      <c r="B46" s="112"/>
      <c r="C46" s="77">
        <f>+C45+1</f>
        <v>35</v>
      </c>
      <c r="D46" s="87">
        <v>12603.197431604789</v>
      </c>
      <c r="E46" s="14">
        <f t="shared" si="0"/>
        <v>14745.740994977603</v>
      </c>
      <c r="F46" s="32">
        <f t="shared" si="1"/>
        <v>16006.060738138083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9:B46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1.7109375" style="0" customWidth="1"/>
  </cols>
  <sheetData>
    <row r="8" spans="2:6" ht="21" thickBot="1">
      <c r="B8" s="106" t="s">
        <v>22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26">
        <v>8629.556357510375</v>
      </c>
      <c r="E11" s="27">
        <f>(D11)+D11*17%</f>
        <v>10096.58093828714</v>
      </c>
      <c r="F11" s="28">
        <f>(D11)+D11*27%</f>
        <v>10959.536574038177</v>
      </c>
    </row>
    <row r="12" spans="2:6" ht="15">
      <c r="B12" s="111"/>
      <c r="C12" s="76">
        <v>1</v>
      </c>
      <c r="D12" s="29">
        <v>8718.409244108498</v>
      </c>
      <c r="E12" s="13">
        <f aca="true" t="shared" si="0" ref="E12:E46">(D12)+D12*17%</f>
        <v>10200.538815606942</v>
      </c>
      <c r="F12" s="30">
        <f aca="true" t="shared" si="1" ref="F12:F46">(D12)+D12*27%</f>
        <v>11072.379740017792</v>
      </c>
    </row>
    <row r="13" spans="2:6" ht="15">
      <c r="B13" s="111"/>
      <c r="C13" s="76">
        <f aca="true" t="shared" si="2" ref="C13:C45">+C12+1</f>
        <v>2</v>
      </c>
      <c r="D13" s="29">
        <v>8807.401466663681</v>
      </c>
      <c r="E13" s="13">
        <f t="shared" si="0"/>
        <v>10304.659715996508</v>
      </c>
      <c r="F13" s="30">
        <f t="shared" si="1"/>
        <v>11185.399862662875</v>
      </c>
    </row>
    <row r="14" spans="2:6" ht="15">
      <c r="B14" s="111"/>
      <c r="C14" s="76">
        <f t="shared" si="2"/>
        <v>3</v>
      </c>
      <c r="D14" s="29">
        <v>8896.53302517593</v>
      </c>
      <c r="E14" s="13">
        <f t="shared" si="0"/>
        <v>10408.943639455838</v>
      </c>
      <c r="F14" s="30">
        <f t="shared" si="1"/>
        <v>11298.59694197343</v>
      </c>
    </row>
    <row r="15" spans="2:6" ht="15">
      <c r="B15" s="111"/>
      <c r="C15" s="76">
        <f t="shared" si="2"/>
        <v>4</v>
      </c>
      <c r="D15" s="29">
        <v>8985.89681028329</v>
      </c>
      <c r="E15" s="13">
        <f t="shared" si="0"/>
        <v>10513.49926803145</v>
      </c>
      <c r="F15" s="30">
        <f t="shared" si="1"/>
        <v>11412.088949059778</v>
      </c>
    </row>
    <row r="16" spans="2:6" ht="15">
      <c r="B16" s="111"/>
      <c r="C16" s="76">
        <f t="shared" si="2"/>
        <v>5</v>
      </c>
      <c r="D16" s="29">
        <v>9075.35348602869</v>
      </c>
      <c r="E16" s="13">
        <f t="shared" si="0"/>
        <v>10618.163578653568</v>
      </c>
      <c r="F16" s="30">
        <f t="shared" si="1"/>
        <v>11525.698927256437</v>
      </c>
    </row>
    <row r="17" spans="2:6" ht="15">
      <c r="B17" s="111"/>
      <c r="C17" s="76">
        <f t="shared" si="2"/>
        <v>6</v>
      </c>
      <c r="D17" s="29">
        <v>9164.995943050175</v>
      </c>
      <c r="E17" s="13">
        <f t="shared" si="0"/>
        <v>10723.045253368706</v>
      </c>
      <c r="F17" s="30">
        <f t="shared" si="1"/>
        <v>11639.544847673722</v>
      </c>
    </row>
    <row r="18" spans="2:6" ht="15">
      <c r="B18" s="111"/>
      <c r="C18" s="76">
        <f t="shared" si="2"/>
        <v>7</v>
      </c>
      <c r="D18" s="29">
        <v>9254.777736028725</v>
      </c>
      <c r="E18" s="13">
        <f t="shared" si="0"/>
        <v>10828.089951153608</v>
      </c>
      <c r="F18" s="30">
        <f t="shared" si="1"/>
        <v>11753.567724756482</v>
      </c>
    </row>
    <row r="19" spans="2:6" ht="15">
      <c r="B19" s="111"/>
      <c r="C19" s="76">
        <f t="shared" si="2"/>
        <v>8</v>
      </c>
      <c r="D19" s="29">
        <v>9344.698864964335</v>
      </c>
      <c r="E19" s="13">
        <f t="shared" si="0"/>
        <v>10933.297672008273</v>
      </c>
      <c r="F19" s="30">
        <f t="shared" si="1"/>
        <v>11867.767558504705</v>
      </c>
    </row>
    <row r="20" spans="2:6" ht="15">
      <c r="B20" s="111"/>
      <c r="C20" s="76">
        <f t="shared" si="2"/>
        <v>9</v>
      </c>
      <c r="D20" s="29">
        <v>9434.852220495059</v>
      </c>
      <c r="E20" s="13">
        <f t="shared" si="0"/>
        <v>11038.777097979219</v>
      </c>
      <c r="F20" s="30">
        <f t="shared" si="1"/>
        <v>11982.262320028725</v>
      </c>
    </row>
    <row r="21" spans="2:6" ht="15">
      <c r="B21" s="111"/>
      <c r="C21" s="76">
        <f t="shared" si="2"/>
        <v>10</v>
      </c>
      <c r="D21" s="29">
        <v>9525.144911982848</v>
      </c>
      <c r="E21" s="13">
        <f t="shared" si="0"/>
        <v>11144.419547019934</v>
      </c>
      <c r="F21" s="30">
        <f t="shared" si="1"/>
        <v>12096.934038218218</v>
      </c>
    </row>
    <row r="22" spans="2:6" ht="15">
      <c r="B22" s="111"/>
      <c r="C22" s="76">
        <f t="shared" si="2"/>
        <v>11</v>
      </c>
      <c r="D22" s="29">
        <v>9624.494440679806</v>
      </c>
      <c r="E22" s="13">
        <f t="shared" si="0"/>
        <v>11260.658495595373</v>
      </c>
      <c r="F22" s="30">
        <f t="shared" si="1"/>
        <v>12223.107939663354</v>
      </c>
    </row>
    <row r="23" spans="2:6" ht="15">
      <c r="B23" s="111"/>
      <c r="C23" s="76">
        <f t="shared" si="2"/>
        <v>12</v>
      </c>
      <c r="D23" s="29">
        <v>9724.169086609916</v>
      </c>
      <c r="E23" s="13">
        <f t="shared" si="0"/>
        <v>11377.277831333602</v>
      </c>
      <c r="F23" s="30">
        <f t="shared" si="1"/>
        <v>12349.694739994593</v>
      </c>
    </row>
    <row r="24" spans="2:6" ht="15">
      <c r="B24" s="111"/>
      <c r="C24" s="76">
        <f t="shared" si="2"/>
        <v>13</v>
      </c>
      <c r="D24" s="29">
        <v>9815.065567244981</v>
      </c>
      <c r="E24" s="13">
        <f t="shared" si="0"/>
        <v>11483.626713676627</v>
      </c>
      <c r="F24" s="30">
        <f t="shared" si="1"/>
        <v>12465.133270401126</v>
      </c>
    </row>
    <row r="25" spans="2:6" ht="15">
      <c r="B25" s="111"/>
      <c r="C25" s="76">
        <f t="shared" si="2"/>
        <v>14</v>
      </c>
      <c r="D25" s="29">
        <v>9906.19427447515</v>
      </c>
      <c r="E25" s="13">
        <f t="shared" si="0"/>
        <v>11590.247301135925</v>
      </c>
      <c r="F25" s="30">
        <f t="shared" si="1"/>
        <v>12580.866728583442</v>
      </c>
    </row>
    <row r="26" spans="2:6" ht="15">
      <c r="B26" s="111"/>
      <c r="C26" s="76">
        <f t="shared" si="2"/>
        <v>15</v>
      </c>
      <c r="D26" s="29">
        <v>10006.658490828624</v>
      </c>
      <c r="E26" s="13">
        <f t="shared" si="0"/>
        <v>11707.790434269491</v>
      </c>
      <c r="F26" s="30">
        <f t="shared" si="1"/>
        <v>12708.456283352352</v>
      </c>
    </row>
    <row r="27" spans="2:6" ht="15">
      <c r="B27" s="111"/>
      <c r="C27" s="76">
        <f t="shared" si="2"/>
        <v>16</v>
      </c>
      <c r="D27" s="29">
        <v>10107.447824415249</v>
      </c>
      <c r="E27" s="13">
        <f t="shared" si="0"/>
        <v>11825.713954565841</v>
      </c>
      <c r="F27" s="30">
        <f t="shared" si="1"/>
        <v>12836.458737007366</v>
      </c>
    </row>
    <row r="28" spans="2:6" ht="15">
      <c r="B28" s="111"/>
      <c r="C28" s="76">
        <f t="shared" si="2"/>
        <v>17</v>
      </c>
      <c r="D28" s="29">
        <v>10208.515829915998</v>
      </c>
      <c r="E28" s="13">
        <f t="shared" si="0"/>
        <v>11943.963521001717</v>
      </c>
      <c r="F28" s="30">
        <f t="shared" si="1"/>
        <v>12964.815103993316</v>
      </c>
    </row>
    <row r="29" spans="2:6" ht="15">
      <c r="B29" s="111"/>
      <c r="C29" s="76">
        <f t="shared" si="2"/>
        <v>18</v>
      </c>
      <c r="D29" s="29">
        <v>10309.955397968926</v>
      </c>
      <c r="E29" s="13">
        <f t="shared" si="0"/>
        <v>12062.647815623644</v>
      </c>
      <c r="F29" s="30">
        <f t="shared" si="1"/>
        <v>13093.643355420536</v>
      </c>
    </row>
    <row r="30" spans="2:6" ht="15">
      <c r="B30" s="111"/>
      <c r="C30" s="76">
        <f t="shared" si="2"/>
        <v>19</v>
      </c>
      <c r="D30" s="29">
        <v>10421.241373654386</v>
      </c>
      <c r="E30" s="13">
        <f t="shared" si="0"/>
        <v>12192.852407175631</v>
      </c>
      <c r="F30" s="30">
        <f t="shared" si="1"/>
        <v>13234.97654454107</v>
      </c>
    </row>
    <row r="31" spans="2:6" ht="15">
      <c r="B31" s="111"/>
      <c r="C31" s="76">
        <f t="shared" si="2"/>
        <v>20</v>
      </c>
      <c r="D31" s="29">
        <v>10513.809885774219</v>
      </c>
      <c r="E31" s="13">
        <f t="shared" si="0"/>
        <v>12301.157566355836</v>
      </c>
      <c r="F31" s="30">
        <f t="shared" si="1"/>
        <v>13352.538554933259</v>
      </c>
    </row>
    <row r="32" spans="2:6" ht="15">
      <c r="B32" s="111"/>
      <c r="C32" s="76">
        <f t="shared" si="2"/>
        <v>21</v>
      </c>
      <c r="D32" s="29">
        <v>10625.885431883049</v>
      </c>
      <c r="E32" s="13">
        <f t="shared" si="0"/>
        <v>12432.285955303167</v>
      </c>
      <c r="F32" s="30">
        <f t="shared" si="1"/>
        <v>13494.874498491472</v>
      </c>
    </row>
    <row r="33" spans="2:6" ht="15">
      <c r="B33" s="111"/>
      <c r="C33" s="76">
        <f t="shared" si="2"/>
        <v>22</v>
      </c>
      <c r="D33" s="29">
        <v>10738.425431182086</v>
      </c>
      <c r="E33" s="13">
        <f t="shared" si="0"/>
        <v>12563.95775448304</v>
      </c>
      <c r="F33" s="30">
        <f t="shared" si="1"/>
        <v>13637.80029760125</v>
      </c>
    </row>
    <row r="34" spans="2:6" ht="15">
      <c r="B34" s="111"/>
      <c r="C34" s="76">
        <f t="shared" si="2"/>
        <v>23</v>
      </c>
      <c r="D34" s="29">
        <v>10861.369181941922</v>
      </c>
      <c r="E34" s="13">
        <f t="shared" si="0"/>
        <v>12707.801942872049</v>
      </c>
      <c r="F34" s="30">
        <f t="shared" si="1"/>
        <v>13793.93886106624</v>
      </c>
    </row>
    <row r="35" spans="2:6" ht="15">
      <c r="B35" s="111"/>
      <c r="C35" s="76">
        <f t="shared" si="2"/>
        <v>24</v>
      </c>
      <c r="D35" s="29">
        <v>10974.977423578453</v>
      </c>
      <c r="E35" s="13">
        <f t="shared" si="0"/>
        <v>12840.723585586791</v>
      </c>
      <c r="F35" s="30">
        <f t="shared" si="1"/>
        <v>13938.221327944637</v>
      </c>
    </row>
    <row r="36" spans="2:6" ht="15">
      <c r="B36" s="111"/>
      <c r="C36" s="76">
        <f t="shared" si="2"/>
        <v>25</v>
      </c>
      <c r="D36" s="29">
        <v>11099.128752632845</v>
      </c>
      <c r="E36" s="13">
        <f t="shared" si="0"/>
        <v>12985.980640580428</v>
      </c>
      <c r="F36" s="30">
        <f t="shared" si="1"/>
        <v>14095.893515843713</v>
      </c>
    </row>
    <row r="37" spans="2:6" ht="15">
      <c r="B37" s="111"/>
      <c r="C37" s="76">
        <f t="shared" si="2"/>
        <v>26</v>
      </c>
      <c r="D37" s="29">
        <v>11213.805236606871</v>
      </c>
      <c r="E37" s="13">
        <f t="shared" si="0"/>
        <v>13120.15212683004</v>
      </c>
      <c r="F37" s="30">
        <f t="shared" si="1"/>
        <v>14241.532650490728</v>
      </c>
    </row>
    <row r="38" spans="2:6" ht="15">
      <c r="B38" s="111"/>
      <c r="C38" s="76">
        <f t="shared" si="2"/>
        <v>27</v>
      </c>
      <c r="D38" s="29">
        <v>11339.164143955819</v>
      </c>
      <c r="E38" s="13">
        <f t="shared" si="0"/>
        <v>13266.822048428308</v>
      </c>
      <c r="F38" s="30">
        <f t="shared" si="1"/>
        <v>14400.73846282389</v>
      </c>
    </row>
    <row r="39" spans="2:6" ht="15">
      <c r="B39" s="111"/>
      <c r="C39" s="76">
        <f t="shared" si="2"/>
        <v>28</v>
      </c>
      <c r="D39" s="29">
        <v>11454.862424948316</v>
      </c>
      <c r="E39" s="13">
        <f t="shared" si="0"/>
        <v>13402.18903718953</v>
      </c>
      <c r="F39" s="30">
        <f t="shared" si="1"/>
        <v>14547.675279684361</v>
      </c>
    </row>
    <row r="40" spans="2:6" ht="15">
      <c r="B40" s="111"/>
      <c r="C40" s="76">
        <f t="shared" si="2"/>
        <v>29</v>
      </c>
      <c r="D40" s="29">
        <v>11581.382465272798</v>
      </c>
      <c r="E40" s="13">
        <f t="shared" si="0"/>
        <v>13550.217484369174</v>
      </c>
      <c r="F40" s="30">
        <f t="shared" si="1"/>
        <v>14708.355730896454</v>
      </c>
    </row>
    <row r="41" spans="2:6" ht="15">
      <c r="B41" s="111"/>
      <c r="C41" s="76">
        <f t="shared" si="2"/>
        <v>30</v>
      </c>
      <c r="D41" s="29">
        <v>11708.599185382605</v>
      </c>
      <c r="E41" s="13">
        <f t="shared" si="0"/>
        <v>13699.061046897648</v>
      </c>
      <c r="F41" s="30">
        <f t="shared" si="1"/>
        <v>14869.92096543591</v>
      </c>
    </row>
    <row r="42" spans="2:6" ht="15">
      <c r="B42" s="111"/>
      <c r="C42" s="76">
        <f t="shared" si="2"/>
        <v>31</v>
      </c>
      <c r="D42" s="29">
        <v>11836.373249320664</v>
      </c>
      <c r="E42" s="13">
        <f t="shared" si="0"/>
        <v>13848.556701705178</v>
      </c>
      <c r="F42" s="30">
        <f t="shared" si="1"/>
        <v>15032.194026637244</v>
      </c>
    </row>
    <row r="43" spans="2:6" ht="15">
      <c r="B43" s="111"/>
      <c r="C43" s="76">
        <f t="shared" si="2"/>
        <v>32</v>
      </c>
      <c r="D43" s="29">
        <v>11964.84399304405</v>
      </c>
      <c r="E43" s="13">
        <f t="shared" si="0"/>
        <v>13998.86747186154</v>
      </c>
      <c r="F43" s="30">
        <f t="shared" si="1"/>
        <v>15195.351871165945</v>
      </c>
    </row>
    <row r="44" spans="2:6" ht="15">
      <c r="B44" s="111"/>
      <c r="C44" s="76">
        <f t="shared" si="2"/>
        <v>33</v>
      </c>
      <c r="D44" s="29">
        <v>12094.011416552754</v>
      </c>
      <c r="E44" s="13">
        <f t="shared" si="0"/>
        <v>14149.993357366722</v>
      </c>
      <c r="F44" s="30">
        <f t="shared" si="1"/>
        <v>15359.394499021997</v>
      </c>
    </row>
    <row r="45" spans="2:6" ht="15">
      <c r="B45" s="111"/>
      <c r="C45" s="76">
        <f t="shared" si="2"/>
        <v>34</v>
      </c>
      <c r="D45" s="29">
        <v>12212.96086987675</v>
      </c>
      <c r="E45" s="13">
        <f t="shared" si="0"/>
        <v>14289.164217755797</v>
      </c>
      <c r="F45" s="30">
        <f t="shared" si="1"/>
        <v>15510.460304743472</v>
      </c>
    </row>
    <row r="46" spans="2:6" ht="15.75" thickBot="1">
      <c r="B46" s="112"/>
      <c r="C46" s="77">
        <f>+C45+1</f>
        <v>35</v>
      </c>
      <c r="D46" s="31">
        <v>12343.289426360992</v>
      </c>
      <c r="E46" s="14">
        <f t="shared" si="0"/>
        <v>14441.648628842362</v>
      </c>
      <c r="F46" s="32">
        <f t="shared" si="1"/>
        <v>15675.977571478461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9:B46"/>
    <mergeCell ref="B49:F49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23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26">
        <v>8709.767423460347</v>
      </c>
      <c r="E11" s="27">
        <f>(D11)+D11*17%</f>
        <v>10190.427885448607</v>
      </c>
      <c r="F11" s="28">
        <f>(D11)+D11*27%</f>
        <v>11061.404627794642</v>
      </c>
    </row>
    <row r="12" spans="2:6" ht="15">
      <c r="B12" s="111"/>
      <c r="C12" s="76">
        <v>1</v>
      </c>
      <c r="D12" s="29">
        <v>8799.456325800853</v>
      </c>
      <c r="E12" s="13">
        <f aca="true" t="shared" si="0" ref="E12:E46">(D12)+D12*17%</f>
        <v>10295.363901186998</v>
      </c>
      <c r="F12" s="30">
        <f aca="true" t="shared" si="1" ref="F12:F46">(D12)+D12*27%</f>
        <v>11175.309533767084</v>
      </c>
    </row>
    <row r="13" spans="2:6" ht="15">
      <c r="B13" s="111"/>
      <c r="C13" s="76">
        <f aca="true" t="shared" si="2" ref="C13:C45">+C12+1</f>
        <v>2</v>
      </c>
      <c r="D13" s="29">
        <v>8889.191673460384</v>
      </c>
      <c r="E13" s="13">
        <f t="shared" si="0"/>
        <v>10400.35425794865</v>
      </c>
      <c r="F13" s="30">
        <f t="shared" si="1"/>
        <v>11289.273425294687</v>
      </c>
    </row>
    <row r="14" spans="2:6" ht="15">
      <c r="B14" s="111"/>
      <c r="C14" s="76">
        <f t="shared" si="2"/>
        <v>3</v>
      </c>
      <c r="D14" s="29">
        <v>8979.205693034042</v>
      </c>
      <c r="E14" s="13">
        <f t="shared" si="0"/>
        <v>10505.67066084983</v>
      </c>
      <c r="F14" s="30">
        <f t="shared" si="1"/>
        <v>11403.591230153233</v>
      </c>
    </row>
    <row r="15" spans="2:6" ht="15">
      <c r="B15" s="111"/>
      <c r="C15" s="76">
        <f t="shared" si="2"/>
        <v>4</v>
      </c>
      <c r="D15" s="29">
        <v>9077.626315350572</v>
      </c>
      <c r="E15" s="13">
        <f t="shared" si="0"/>
        <v>10620.82278896017</v>
      </c>
      <c r="F15" s="30">
        <f t="shared" si="1"/>
        <v>11528.585420495227</v>
      </c>
    </row>
    <row r="16" spans="2:6" ht="15">
      <c r="B16" s="111"/>
      <c r="C16" s="76">
        <f t="shared" si="2"/>
        <v>5</v>
      </c>
      <c r="D16" s="29">
        <v>9168.011897476401</v>
      </c>
      <c r="E16" s="13">
        <f t="shared" si="0"/>
        <v>10726.573920047389</v>
      </c>
      <c r="F16" s="30">
        <f t="shared" si="1"/>
        <v>11643.37510979503</v>
      </c>
    </row>
    <row r="17" spans="2:6" ht="15">
      <c r="B17" s="111"/>
      <c r="C17" s="76">
        <f t="shared" si="2"/>
        <v>6</v>
      </c>
      <c r="D17" s="29">
        <v>9258.490370240268</v>
      </c>
      <c r="E17" s="13">
        <f t="shared" si="0"/>
        <v>10832.433733181113</v>
      </c>
      <c r="F17" s="30">
        <f t="shared" si="1"/>
        <v>11758.28277020514</v>
      </c>
    </row>
    <row r="18" spans="2:6" ht="15">
      <c r="B18" s="111"/>
      <c r="C18" s="76">
        <f t="shared" si="2"/>
        <v>7</v>
      </c>
      <c r="D18" s="29">
        <v>9349.247514918272</v>
      </c>
      <c r="E18" s="13">
        <f t="shared" si="0"/>
        <v>10938.619592454379</v>
      </c>
      <c r="F18" s="30">
        <f t="shared" si="1"/>
        <v>11873.544343946205</v>
      </c>
    </row>
    <row r="19" spans="2:6" ht="15">
      <c r="B19" s="111"/>
      <c r="C19" s="76">
        <f t="shared" si="2"/>
        <v>8</v>
      </c>
      <c r="D19" s="29">
        <v>9440.05110491529</v>
      </c>
      <c r="E19" s="13">
        <f t="shared" si="0"/>
        <v>11044.859792750889</v>
      </c>
      <c r="F19" s="30">
        <f t="shared" si="1"/>
        <v>11988.864903242418</v>
      </c>
    </row>
    <row r="20" spans="2:6" ht="15">
      <c r="B20" s="111"/>
      <c r="C20" s="76">
        <f t="shared" si="2"/>
        <v>9</v>
      </c>
      <c r="D20" s="29">
        <v>9531.08692150742</v>
      </c>
      <c r="E20" s="13">
        <f t="shared" si="0"/>
        <v>11151.37169816368</v>
      </c>
      <c r="F20" s="30">
        <f t="shared" si="1"/>
        <v>12104.480390314424</v>
      </c>
    </row>
    <row r="21" spans="2:6" ht="15">
      <c r="B21" s="111"/>
      <c r="C21" s="76">
        <f t="shared" si="2"/>
        <v>10</v>
      </c>
      <c r="D21" s="29">
        <v>9622.215628737591</v>
      </c>
      <c r="E21" s="13">
        <f t="shared" si="0"/>
        <v>11257.992285622982</v>
      </c>
      <c r="F21" s="30">
        <f t="shared" si="1"/>
        <v>12220.21384849674</v>
      </c>
    </row>
    <row r="22" spans="2:6" ht="15">
      <c r="B22" s="111"/>
      <c r="C22" s="76">
        <f t="shared" si="2"/>
        <v>11</v>
      </c>
      <c r="D22" s="29">
        <v>9713.530117243849</v>
      </c>
      <c r="E22" s="13">
        <f t="shared" si="0"/>
        <v>11364.830237175303</v>
      </c>
      <c r="F22" s="30">
        <f t="shared" si="1"/>
        <v>12336.183248899688</v>
      </c>
    </row>
    <row r="23" spans="2:6" ht="15">
      <c r="B23" s="111"/>
      <c r="C23" s="76">
        <f t="shared" si="2"/>
        <v>12</v>
      </c>
      <c r="D23" s="29">
        <v>9813.99433359732</v>
      </c>
      <c r="E23" s="13">
        <f t="shared" si="0"/>
        <v>11482.373370308866</v>
      </c>
      <c r="F23" s="30">
        <f t="shared" si="1"/>
        <v>12463.772803668597</v>
      </c>
    </row>
    <row r="24" spans="2:6" ht="15">
      <c r="B24" s="111"/>
      <c r="C24" s="76">
        <f t="shared" si="2"/>
        <v>13</v>
      </c>
      <c r="D24" s="29">
        <v>9914.783667183943</v>
      </c>
      <c r="E24" s="13">
        <f t="shared" si="0"/>
        <v>11600.296890605214</v>
      </c>
      <c r="F24" s="30">
        <f t="shared" si="1"/>
        <v>12591.775257323608</v>
      </c>
    </row>
    <row r="25" spans="2:6" ht="15">
      <c r="B25" s="111"/>
      <c r="C25" s="76">
        <f t="shared" si="2"/>
        <v>14</v>
      </c>
      <c r="D25" s="29">
        <v>10006.748390156497</v>
      </c>
      <c r="E25" s="13">
        <f t="shared" si="0"/>
        <v>11707.895616483102</v>
      </c>
      <c r="F25" s="30">
        <f t="shared" si="1"/>
        <v>12708.570455498751</v>
      </c>
    </row>
    <row r="26" spans="2:6" ht="15">
      <c r="B26" s="111"/>
      <c r="C26" s="76">
        <f t="shared" si="2"/>
        <v>15</v>
      </c>
      <c r="D26" s="29">
        <v>10108.095067571381</v>
      </c>
      <c r="E26" s="13">
        <f t="shared" si="0"/>
        <v>11826.471229058516</v>
      </c>
      <c r="F26" s="30">
        <f t="shared" si="1"/>
        <v>12837.280735815653</v>
      </c>
    </row>
    <row r="27" spans="2:6" ht="15">
      <c r="B27" s="111"/>
      <c r="C27" s="76">
        <f t="shared" si="2"/>
        <v>16</v>
      </c>
      <c r="D27" s="29">
        <v>10209.766862219412</v>
      </c>
      <c r="E27" s="13">
        <f t="shared" si="0"/>
        <v>11945.427228796712</v>
      </c>
      <c r="F27" s="30">
        <f t="shared" si="1"/>
        <v>12966.403915018655</v>
      </c>
    </row>
    <row r="28" spans="2:6" ht="15">
      <c r="B28" s="111"/>
      <c r="C28" s="76">
        <f t="shared" si="2"/>
        <v>17</v>
      </c>
      <c r="D28" s="29">
        <v>10311.763774100593</v>
      </c>
      <c r="E28" s="13">
        <f t="shared" si="0"/>
        <v>12064.763615697693</v>
      </c>
      <c r="F28" s="30">
        <f t="shared" si="1"/>
        <v>13095.939993107753</v>
      </c>
    </row>
    <row r="29" spans="2:6" ht="15">
      <c r="B29" s="111"/>
      <c r="C29" s="76">
        <f t="shared" si="2"/>
        <v>18</v>
      </c>
      <c r="D29" s="29">
        <v>10414.085803214923</v>
      </c>
      <c r="E29" s="13">
        <f t="shared" si="0"/>
        <v>12184.48038976146</v>
      </c>
      <c r="F29" s="30">
        <f t="shared" si="1"/>
        <v>13225.888970082951</v>
      </c>
    </row>
    <row r="30" spans="2:6" ht="15">
      <c r="B30" s="111"/>
      <c r="C30" s="76">
        <f t="shared" si="2"/>
        <v>19</v>
      </c>
      <c r="D30" s="29">
        <v>10516.7329495624</v>
      </c>
      <c r="E30" s="13">
        <f t="shared" si="0"/>
        <v>12304.577550988008</v>
      </c>
      <c r="F30" s="30">
        <f t="shared" si="1"/>
        <v>13356.250845944247</v>
      </c>
    </row>
    <row r="31" spans="2:6" ht="15">
      <c r="B31" s="111"/>
      <c r="C31" s="76">
        <f t="shared" si="2"/>
        <v>20</v>
      </c>
      <c r="D31" s="29">
        <v>10619.61232250499</v>
      </c>
      <c r="E31" s="13">
        <f t="shared" si="0"/>
        <v>12424.946417330839</v>
      </c>
      <c r="F31" s="30">
        <f t="shared" si="1"/>
        <v>13486.907649581339</v>
      </c>
    </row>
    <row r="32" spans="2:6" ht="15">
      <c r="B32" s="111"/>
      <c r="C32" s="76">
        <f t="shared" si="2"/>
        <v>21</v>
      </c>
      <c r="D32" s="29">
        <v>10742.323846669718</v>
      </c>
      <c r="E32" s="13">
        <f t="shared" si="0"/>
        <v>12568.51890060357</v>
      </c>
      <c r="F32" s="30">
        <f t="shared" si="1"/>
        <v>13642.751285270542</v>
      </c>
    </row>
    <row r="33" spans="2:6" ht="15">
      <c r="B33" s="111"/>
      <c r="C33" s="76">
        <f t="shared" si="2"/>
        <v>22</v>
      </c>
      <c r="D33" s="29">
        <v>10855.885642987225</v>
      </c>
      <c r="E33" s="13">
        <f t="shared" si="0"/>
        <v>12701.386202295052</v>
      </c>
      <c r="F33" s="30">
        <f t="shared" si="1"/>
        <v>13786.974766593776</v>
      </c>
    </row>
    <row r="34" spans="2:6" ht="15">
      <c r="B34" s="111"/>
      <c r="C34" s="76">
        <f t="shared" si="2"/>
        <v>23</v>
      </c>
      <c r="D34" s="29">
        <v>10979.804745446514</v>
      </c>
      <c r="E34" s="13">
        <f t="shared" si="0"/>
        <v>12846.371552172423</v>
      </c>
      <c r="F34" s="30">
        <f t="shared" si="1"/>
        <v>13944.352026717073</v>
      </c>
    </row>
    <row r="35" spans="2:6" ht="15">
      <c r="B35" s="111"/>
      <c r="C35" s="76">
        <f t="shared" si="2"/>
        <v>24</v>
      </c>
      <c r="D35" s="29">
        <v>11094.341893463477</v>
      </c>
      <c r="E35" s="13">
        <f t="shared" si="0"/>
        <v>12980.380015352268</v>
      </c>
      <c r="F35" s="30">
        <f t="shared" si="1"/>
        <v>14089.814204698616</v>
      </c>
    </row>
    <row r="36" spans="2:6" ht="15">
      <c r="B36" s="111"/>
      <c r="C36" s="76">
        <f t="shared" si="2"/>
        <v>25</v>
      </c>
      <c r="D36" s="29">
        <v>11219.468574217315</v>
      </c>
      <c r="E36" s="13">
        <f t="shared" si="0"/>
        <v>13126.778231834258</v>
      </c>
      <c r="F36" s="30">
        <f t="shared" si="1"/>
        <v>14248.72508925599</v>
      </c>
    </row>
    <row r="37" spans="2:6" ht="15">
      <c r="B37" s="111"/>
      <c r="C37" s="76">
        <f t="shared" si="2"/>
        <v>26</v>
      </c>
      <c r="D37" s="29">
        <v>11345.245489437457</v>
      </c>
      <c r="E37" s="13">
        <f t="shared" si="0"/>
        <v>13273.937222641825</v>
      </c>
      <c r="F37" s="30">
        <f t="shared" si="1"/>
        <v>14408.461771585571</v>
      </c>
    </row>
    <row r="38" spans="2:6" ht="15">
      <c r="B38" s="111"/>
      <c r="C38" s="76">
        <f t="shared" si="2"/>
        <v>27</v>
      </c>
      <c r="D38" s="29">
        <v>11471.579748485856</v>
      </c>
      <c r="E38" s="13">
        <f t="shared" si="0"/>
        <v>13421.748305728452</v>
      </c>
      <c r="F38" s="30">
        <f t="shared" si="1"/>
        <v>14568.906280577037</v>
      </c>
    </row>
    <row r="39" spans="2:6" ht="15">
      <c r="B39" s="111"/>
      <c r="C39" s="76">
        <f t="shared" si="2"/>
        <v>28</v>
      </c>
      <c r="D39" s="29">
        <v>11588.346271815848</v>
      </c>
      <c r="E39" s="13">
        <f t="shared" si="0"/>
        <v>13558.365138024543</v>
      </c>
      <c r="F39" s="30">
        <f t="shared" si="1"/>
        <v>14717.199765206127</v>
      </c>
    </row>
    <row r="40" spans="2:6" ht="15">
      <c r="B40" s="111"/>
      <c r="C40" s="76">
        <f t="shared" si="2"/>
        <v>29</v>
      </c>
      <c r="D40" s="29">
        <v>11715.8881091588</v>
      </c>
      <c r="E40" s="13">
        <f t="shared" si="0"/>
        <v>13707.589087715794</v>
      </c>
      <c r="F40" s="30">
        <f t="shared" si="1"/>
        <v>14879.177898631675</v>
      </c>
    </row>
    <row r="41" spans="2:6" ht="15">
      <c r="B41" s="111"/>
      <c r="C41" s="76">
        <f t="shared" si="2"/>
        <v>30</v>
      </c>
      <c r="D41" s="29">
        <v>11844.126626287074</v>
      </c>
      <c r="E41" s="13">
        <f t="shared" si="0"/>
        <v>13857.628152755877</v>
      </c>
      <c r="F41" s="30">
        <f t="shared" si="1"/>
        <v>15042.040815384584</v>
      </c>
    </row>
    <row r="42" spans="2:6" ht="15">
      <c r="B42" s="111"/>
      <c r="C42" s="76">
        <f t="shared" si="2"/>
        <v>31</v>
      </c>
      <c r="D42" s="29">
        <v>11973.01537788165</v>
      </c>
      <c r="E42" s="13">
        <f t="shared" si="0"/>
        <v>14008.42799212153</v>
      </c>
      <c r="F42" s="30">
        <f t="shared" si="1"/>
        <v>15205.729529909695</v>
      </c>
    </row>
    <row r="43" spans="2:6" ht="15">
      <c r="B43" s="111"/>
      <c r="C43" s="76">
        <f t="shared" si="2"/>
        <v>32</v>
      </c>
      <c r="D43" s="29">
        <v>12102.507918623509</v>
      </c>
      <c r="E43" s="13">
        <f t="shared" si="0"/>
        <v>14159.934264789506</v>
      </c>
      <c r="F43" s="30">
        <f t="shared" si="1"/>
        <v>15370.185056651857</v>
      </c>
    </row>
    <row r="44" spans="2:6" ht="15">
      <c r="B44" s="111"/>
      <c r="C44" s="76">
        <f t="shared" si="2"/>
        <v>33</v>
      </c>
      <c r="D44" s="29">
        <v>12232.65069383166</v>
      </c>
      <c r="E44" s="13">
        <f t="shared" si="0"/>
        <v>14312.201311783043</v>
      </c>
      <c r="F44" s="30">
        <f t="shared" si="1"/>
        <v>15535.466381166209</v>
      </c>
    </row>
    <row r="45" spans="2:6" ht="15">
      <c r="B45" s="111"/>
      <c r="C45" s="76">
        <f t="shared" si="2"/>
        <v>34</v>
      </c>
      <c r="D45" s="29">
        <v>12363.490148825136</v>
      </c>
      <c r="E45" s="13">
        <f t="shared" si="0"/>
        <v>14465.28347412541</v>
      </c>
      <c r="F45" s="30">
        <f t="shared" si="1"/>
        <v>15701.632489007923</v>
      </c>
    </row>
    <row r="46" spans="2:6" ht="15.75" thickBot="1">
      <c r="B46" s="112"/>
      <c r="C46" s="77">
        <f>+C45+1</f>
        <v>35</v>
      </c>
      <c r="D46" s="31">
        <v>12505.708706978854</v>
      </c>
      <c r="E46" s="14">
        <f t="shared" si="0"/>
        <v>14631.67918716526</v>
      </c>
      <c r="F46" s="32">
        <f t="shared" si="1"/>
        <v>15882.250057863144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49:F49"/>
    <mergeCell ref="B9:B46"/>
    <mergeCell ref="B47:F47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G55"/>
  <sheetViews>
    <sheetView zoomScalePageLayoutView="0" workbookViewId="0" topLeftCell="A40">
      <selection activeCell="B9" sqref="B9:F9"/>
    </sheetView>
  </sheetViews>
  <sheetFormatPr defaultColWidth="11.421875" defaultRowHeight="15"/>
  <cols>
    <col min="1" max="1" width="11.57421875" style="0" customWidth="1"/>
    <col min="2" max="3" width="10.7109375" style="0" customWidth="1"/>
    <col min="4" max="6" width="13.7109375" style="0" customWidth="1"/>
    <col min="7" max="7" width="10.7109375" style="19" customWidth="1"/>
  </cols>
  <sheetData>
    <row r="9" spans="2:6" ht="21" thickBot="1">
      <c r="B9" s="105" t="s">
        <v>0</v>
      </c>
      <c r="C9" s="106"/>
      <c r="D9" s="106"/>
      <c r="E9" s="106"/>
      <c r="F9" s="106"/>
    </row>
    <row r="10" spans="2:7" s="11" customFormat="1" ht="14.25" customHeight="1" thickBot="1">
      <c r="B10" s="102" t="s">
        <v>1</v>
      </c>
      <c r="C10" s="54"/>
      <c r="D10" s="55">
        <v>42064</v>
      </c>
      <c r="E10" s="56">
        <v>42095</v>
      </c>
      <c r="F10" s="57">
        <v>42309</v>
      </c>
      <c r="G10" s="20"/>
    </row>
    <row r="11" spans="2:7" s="11" customFormat="1" ht="13.5" thickBot="1">
      <c r="B11" s="103"/>
      <c r="C11" s="50" t="s">
        <v>2</v>
      </c>
      <c r="D11" s="51" t="s">
        <v>3</v>
      </c>
      <c r="E11" s="52" t="s">
        <v>3</v>
      </c>
      <c r="F11" s="53" t="s">
        <v>3</v>
      </c>
      <c r="G11" s="20"/>
    </row>
    <row r="12" spans="2:6" s="11" customFormat="1" ht="12.75">
      <c r="B12" s="103"/>
      <c r="C12" s="58" t="s">
        <v>4</v>
      </c>
      <c r="D12" s="45">
        <v>8469.134225610429</v>
      </c>
      <c r="E12" s="46">
        <f>(D12*17%)+D12</f>
        <v>9908.887043964201</v>
      </c>
      <c r="F12" s="47">
        <f>(D12*27%)+D12</f>
        <v>10755.800466525245</v>
      </c>
    </row>
    <row r="13" spans="2:6" s="11" customFormat="1" ht="12.75">
      <c r="B13" s="103"/>
      <c r="C13" s="59">
        <v>1</v>
      </c>
      <c r="D13" s="33">
        <v>8553.156799030325</v>
      </c>
      <c r="E13" s="35">
        <f aca="true" t="shared" si="0" ref="E13:E47">(D13*17%)+D13</f>
        <v>10007.193454865479</v>
      </c>
      <c r="F13" s="37">
        <f aca="true" t="shared" si="1" ref="F13:F47">(D13*27%)+D13</f>
        <v>10862.509134768512</v>
      </c>
    </row>
    <row r="14" spans="2:6" s="11" customFormat="1" ht="12.75">
      <c r="B14" s="103"/>
      <c r="C14" s="59">
        <f aca="true" t="shared" si="2" ref="C14:C46">+C13+1</f>
        <v>2</v>
      </c>
      <c r="D14" s="33">
        <v>8635.553786284469</v>
      </c>
      <c r="E14" s="35">
        <f t="shared" si="0"/>
        <v>10103.597929952828</v>
      </c>
      <c r="F14" s="37">
        <f t="shared" si="1"/>
        <v>10967.153308581275</v>
      </c>
    </row>
    <row r="15" spans="2:6" s="11" customFormat="1" ht="12.75">
      <c r="B15" s="103"/>
      <c r="C15" s="59">
        <f t="shared" si="2"/>
        <v>3</v>
      </c>
      <c r="D15" s="33">
        <v>8723.05975863097</v>
      </c>
      <c r="E15" s="35">
        <f t="shared" si="0"/>
        <v>10205.979917598235</v>
      </c>
      <c r="F15" s="37">
        <f t="shared" si="1"/>
        <v>11078.285893461332</v>
      </c>
    </row>
    <row r="16" spans="2:6" s="11" customFormat="1" ht="12.75">
      <c r="B16" s="103"/>
      <c r="C16" s="59">
        <f t="shared" si="2"/>
        <v>4</v>
      </c>
      <c r="D16" s="33">
        <v>8810.658621615514</v>
      </c>
      <c r="E16" s="35">
        <f t="shared" si="0"/>
        <v>10308.47058729015</v>
      </c>
      <c r="F16" s="37">
        <f t="shared" si="1"/>
        <v>11189.536449451702</v>
      </c>
    </row>
    <row r="17" spans="2:6" s="11" customFormat="1" ht="12.75">
      <c r="B17" s="103"/>
      <c r="C17" s="59">
        <f t="shared" si="2"/>
        <v>5</v>
      </c>
      <c r="D17" s="33">
        <v>8898.443265876143</v>
      </c>
      <c r="E17" s="35">
        <f t="shared" si="0"/>
        <v>10411.178621075087</v>
      </c>
      <c r="F17" s="37">
        <f t="shared" si="1"/>
        <v>11301.022947662703</v>
      </c>
    </row>
    <row r="18" spans="2:6" s="11" customFormat="1" ht="12.75">
      <c r="B18" s="103"/>
      <c r="C18" s="59">
        <f t="shared" si="2"/>
        <v>6</v>
      </c>
      <c r="D18" s="33">
        <v>8986.41369141286</v>
      </c>
      <c r="E18" s="35">
        <f t="shared" si="0"/>
        <v>10514.104018953045</v>
      </c>
      <c r="F18" s="37">
        <f t="shared" si="1"/>
        <v>11412.745388094332</v>
      </c>
    </row>
    <row r="19" spans="2:6" s="11" customFormat="1" ht="12.75">
      <c r="B19" s="103"/>
      <c r="C19" s="59">
        <f t="shared" si="2"/>
        <v>7</v>
      </c>
      <c r="D19" s="33">
        <v>9074.523452906637</v>
      </c>
      <c r="E19" s="35">
        <f t="shared" si="0"/>
        <v>10617.192439900766</v>
      </c>
      <c r="F19" s="37">
        <f t="shared" si="1"/>
        <v>11524.644785191429</v>
      </c>
    </row>
    <row r="20" spans="2:6" s="11" customFormat="1" ht="12.75">
      <c r="B20" s="103"/>
      <c r="C20" s="59">
        <f t="shared" si="2"/>
        <v>8</v>
      </c>
      <c r="D20" s="33">
        <v>9162.818995676502</v>
      </c>
      <c r="E20" s="35">
        <f t="shared" si="0"/>
        <v>10720.498224941508</v>
      </c>
      <c r="F20" s="37">
        <f t="shared" si="1"/>
        <v>11636.780124509158</v>
      </c>
    </row>
    <row r="21" spans="2:6" s="11" customFormat="1" ht="12.75">
      <c r="B21" s="103"/>
      <c r="C21" s="59">
        <f t="shared" si="2"/>
        <v>9</v>
      </c>
      <c r="D21" s="33">
        <v>9251.253874403432</v>
      </c>
      <c r="E21" s="35">
        <f t="shared" si="0"/>
        <v>10823.967033052015</v>
      </c>
      <c r="F21" s="37">
        <f t="shared" si="1"/>
        <v>11749.092420492358</v>
      </c>
    </row>
    <row r="22" spans="2:6" s="11" customFormat="1" ht="12.75">
      <c r="B22" s="103"/>
      <c r="C22" s="59">
        <f t="shared" si="2"/>
        <v>10</v>
      </c>
      <c r="D22" s="33">
        <v>9339.828089087423</v>
      </c>
      <c r="E22" s="35">
        <f t="shared" si="0"/>
        <v>10927.598864232285</v>
      </c>
      <c r="F22" s="37">
        <f t="shared" si="1"/>
        <v>11861.581673141027</v>
      </c>
    </row>
    <row r="23" spans="2:6" s="11" customFormat="1" ht="12.75">
      <c r="B23" s="103"/>
      <c r="C23" s="59">
        <f t="shared" si="2"/>
        <v>11</v>
      </c>
      <c r="D23" s="33">
        <v>9428.588085047504</v>
      </c>
      <c r="E23" s="35">
        <f t="shared" si="0"/>
        <v>11031.44805950558</v>
      </c>
      <c r="F23" s="37">
        <f t="shared" si="1"/>
        <v>11974.306868010332</v>
      </c>
    </row>
    <row r="24" spans="2:6" s="11" customFormat="1" ht="12.75">
      <c r="B24" s="103"/>
      <c r="C24" s="59">
        <f t="shared" si="2"/>
        <v>12</v>
      </c>
      <c r="D24" s="33">
        <v>9526.4978088548</v>
      </c>
      <c r="E24" s="35">
        <f t="shared" si="0"/>
        <v>11146.002436360115</v>
      </c>
      <c r="F24" s="37">
        <f t="shared" si="1"/>
        <v>12098.652217245595</v>
      </c>
    </row>
    <row r="25" spans="2:6" s="11" customFormat="1" ht="12.75">
      <c r="B25" s="103"/>
      <c r="C25" s="59">
        <f t="shared" si="2"/>
        <v>13</v>
      </c>
      <c r="D25" s="33">
        <v>9615.62936736705</v>
      </c>
      <c r="E25" s="35">
        <f t="shared" si="0"/>
        <v>11250.286359819449</v>
      </c>
      <c r="F25" s="37">
        <f t="shared" si="1"/>
        <v>12211.849296556153</v>
      </c>
    </row>
    <row r="26" spans="2:6" s="11" customFormat="1" ht="12.75">
      <c r="B26" s="103"/>
      <c r="C26" s="59">
        <f t="shared" si="2"/>
        <v>14</v>
      </c>
      <c r="D26" s="33">
        <v>9714.096435002604</v>
      </c>
      <c r="E26" s="35">
        <f t="shared" si="0"/>
        <v>11365.492828953047</v>
      </c>
      <c r="F26" s="37">
        <f t="shared" si="1"/>
        <v>12336.902472453308</v>
      </c>
    </row>
    <row r="27" spans="2:6" s="11" customFormat="1" ht="12.75">
      <c r="B27" s="103"/>
      <c r="C27" s="59">
        <f t="shared" si="2"/>
        <v>15</v>
      </c>
      <c r="D27" s="33">
        <v>9803.646001386049</v>
      </c>
      <c r="E27" s="35">
        <f t="shared" si="0"/>
        <v>11470.265821621677</v>
      </c>
      <c r="F27" s="37">
        <f t="shared" si="1"/>
        <v>12450.630421760281</v>
      </c>
    </row>
    <row r="28" spans="2:6" s="11" customFormat="1" ht="12.75">
      <c r="B28" s="103"/>
      <c r="C28" s="59">
        <f t="shared" si="2"/>
        <v>16</v>
      </c>
      <c r="D28" s="33">
        <v>9902.67041284986</v>
      </c>
      <c r="E28" s="35">
        <f t="shared" si="0"/>
        <v>11586.124383034337</v>
      </c>
      <c r="F28" s="37">
        <f t="shared" si="1"/>
        <v>12576.391424319323</v>
      </c>
    </row>
    <row r="29" spans="2:6" s="11" customFormat="1" ht="12.75">
      <c r="B29" s="103"/>
      <c r="C29" s="59">
        <f t="shared" si="2"/>
        <v>17</v>
      </c>
      <c r="D29" s="33">
        <v>10002.019941546814</v>
      </c>
      <c r="E29" s="35">
        <f t="shared" si="0"/>
        <v>11702.363331609773</v>
      </c>
      <c r="F29" s="37">
        <f t="shared" si="1"/>
        <v>12702.565325764454</v>
      </c>
    </row>
    <row r="30" spans="2:6" s="11" customFormat="1" ht="12.75">
      <c r="B30" s="103"/>
      <c r="C30" s="59">
        <f t="shared" si="2"/>
        <v>18</v>
      </c>
      <c r="D30" s="33">
        <v>10101.694587476928</v>
      </c>
      <c r="E30" s="35">
        <f t="shared" si="0"/>
        <v>11818.982667348006</v>
      </c>
      <c r="F30" s="37">
        <f t="shared" si="1"/>
        <v>12829.152126095698</v>
      </c>
    </row>
    <row r="31" spans="2:6" s="11" customFormat="1" ht="12.75">
      <c r="B31" s="103"/>
      <c r="C31" s="59">
        <f t="shared" si="2"/>
        <v>19</v>
      </c>
      <c r="D31" s="33">
        <v>10201.694350640188</v>
      </c>
      <c r="E31" s="35">
        <f t="shared" si="0"/>
        <v>11935.982390249019</v>
      </c>
      <c r="F31" s="37">
        <f t="shared" si="1"/>
        <v>12956.151825313038</v>
      </c>
    </row>
    <row r="32" spans="2:6" s="11" customFormat="1" ht="12.75">
      <c r="B32" s="103"/>
      <c r="C32" s="59">
        <f t="shared" si="2"/>
        <v>20</v>
      </c>
      <c r="D32" s="33">
        <v>10302.019231036596</v>
      </c>
      <c r="E32" s="35">
        <f t="shared" si="0"/>
        <v>12053.362500312818</v>
      </c>
      <c r="F32" s="37">
        <f t="shared" si="1"/>
        <v>13083.564423416477</v>
      </c>
    </row>
    <row r="33" spans="2:6" s="11" customFormat="1" ht="12.75">
      <c r="B33" s="103"/>
      <c r="C33" s="59">
        <f t="shared" si="2"/>
        <v>21</v>
      </c>
      <c r="D33" s="33">
        <v>10402.576338028113</v>
      </c>
      <c r="E33" s="35">
        <f t="shared" si="0"/>
        <v>12171.014315492892</v>
      </c>
      <c r="F33" s="37">
        <f t="shared" si="1"/>
        <v>13211.271949295704</v>
      </c>
    </row>
    <row r="34" spans="2:6" s="11" customFormat="1" ht="12.75">
      <c r="B34" s="103"/>
      <c r="C34" s="59">
        <f t="shared" si="2"/>
        <v>22</v>
      </c>
      <c r="D34" s="33">
        <v>10513.397860523362</v>
      </c>
      <c r="E34" s="35">
        <f t="shared" si="0"/>
        <v>12300.675496812335</v>
      </c>
      <c r="F34" s="37">
        <f t="shared" si="1"/>
        <v>13352.015282864671</v>
      </c>
    </row>
    <row r="35" spans="2:6" s="11" customFormat="1" ht="12.75">
      <c r="B35" s="103"/>
      <c r="C35" s="59">
        <f t="shared" si="2"/>
        <v>23</v>
      </c>
      <c r="D35" s="33">
        <v>10624.59094557078</v>
      </c>
      <c r="E35" s="35">
        <f t="shared" si="0"/>
        <v>12430.771406317814</v>
      </c>
      <c r="F35" s="37">
        <f t="shared" si="1"/>
        <v>13493.230500874892</v>
      </c>
    </row>
    <row r="36" spans="2:6" s="11" customFormat="1" ht="12.75">
      <c r="B36" s="103"/>
      <c r="C36" s="59">
        <f t="shared" si="2"/>
        <v>24</v>
      </c>
      <c r="D36" s="33">
        <v>10736.248483808413</v>
      </c>
      <c r="E36" s="35">
        <f t="shared" si="0"/>
        <v>12561.410726055843</v>
      </c>
      <c r="F36" s="37">
        <f t="shared" si="1"/>
        <v>13635.035574436684</v>
      </c>
    </row>
    <row r="37" spans="2:6" s="11" customFormat="1" ht="12.75">
      <c r="B37" s="103"/>
      <c r="C37" s="59">
        <f t="shared" si="2"/>
        <v>25</v>
      </c>
      <c r="D37" s="33">
        <v>10848.509811193326</v>
      </c>
      <c r="E37" s="35">
        <f t="shared" si="0"/>
        <v>12692.756479096191</v>
      </c>
      <c r="F37" s="37">
        <f t="shared" si="1"/>
        <v>13777.607460215524</v>
      </c>
    </row>
    <row r="38" spans="2:6" s="11" customFormat="1" ht="12.75">
      <c r="B38" s="103"/>
      <c r="C38" s="59">
        <f t="shared" si="2"/>
        <v>26</v>
      </c>
      <c r="D38" s="33">
        <v>10971.221335358056</v>
      </c>
      <c r="E38" s="35">
        <f t="shared" si="0"/>
        <v>12836.328962368925</v>
      </c>
      <c r="F38" s="37">
        <f t="shared" si="1"/>
        <v>13933.451095904731</v>
      </c>
    </row>
    <row r="39" spans="2:6" s="11" customFormat="1" ht="12.75">
      <c r="B39" s="103"/>
      <c r="C39" s="59">
        <f t="shared" si="2"/>
        <v>27</v>
      </c>
      <c r="D39" s="33">
        <v>11084.411569123393</v>
      </c>
      <c r="E39" s="35">
        <f t="shared" si="0"/>
        <v>12968.76153587437</v>
      </c>
      <c r="F39" s="37">
        <f t="shared" si="1"/>
        <v>14077.202692786708</v>
      </c>
    </row>
    <row r="40" spans="2:6" s="11" customFormat="1" ht="12.75">
      <c r="B40" s="103"/>
      <c r="C40" s="59">
        <f t="shared" si="2"/>
        <v>28</v>
      </c>
      <c r="D40" s="33">
        <v>11198.159146716991</v>
      </c>
      <c r="E40" s="35">
        <f t="shared" si="0"/>
        <v>13101.84620165888</v>
      </c>
      <c r="F40" s="37">
        <f t="shared" si="1"/>
        <v>14221.662116330579</v>
      </c>
    </row>
    <row r="41" spans="2:6" s="11" customFormat="1" ht="12.75">
      <c r="B41" s="103"/>
      <c r="C41" s="59">
        <f t="shared" si="2"/>
        <v>29</v>
      </c>
      <c r="D41" s="33">
        <v>11322.682038323555</v>
      </c>
      <c r="E41" s="35">
        <f t="shared" si="0"/>
        <v>13247.53798483856</v>
      </c>
      <c r="F41" s="37">
        <f t="shared" si="1"/>
        <v>14379.806188670915</v>
      </c>
    </row>
    <row r="42" spans="2:6" s="11" customFormat="1" ht="12.75">
      <c r="B42" s="103"/>
      <c r="C42" s="59">
        <f t="shared" si="2"/>
        <v>30</v>
      </c>
      <c r="D42" s="33">
        <v>11437.451412935623</v>
      </c>
      <c r="E42" s="35">
        <f t="shared" si="0"/>
        <v>13381.818153134678</v>
      </c>
      <c r="F42" s="37">
        <f t="shared" si="1"/>
        <v>14525.56329442824</v>
      </c>
    </row>
    <row r="43" spans="2:6" s="11" customFormat="1" ht="12.75">
      <c r="B43" s="103"/>
      <c r="C43" s="59">
        <f t="shared" si="2"/>
        <v>31</v>
      </c>
      <c r="D43" s="33">
        <v>11563.135437517722</v>
      </c>
      <c r="E43" s="35">
        <f t="shared" si="0"/>
        <v>13528.868461895734</v>
      </c>
      <c r="F43" s="37">
        <f t="shared" si="1"/>
        <v>14685.182005647506</v>
      </c>
    </row>
    <row r="44" spans="2:6" s="11" customFormat="1" ht="12.75">
      <c r="B44" s="103"/>
      <c r="C44" s="59">
        <f t="shared" si="2"/>
        <v>32</v>
      </c>
      <c r="D44" s="33">
        <v>11678.97305446728</v>
      </c>
      <c r="E44" s="35">
        <f t="shared" si="0"/>
        <v>13664.398473726718</v>
      </c>
      <c r="F44" s="37">
        <f t="shared" si="1"/>
        <v>14832.295779173446</v>
      </c>
    </row>
    <row r="45" spans="2:6" s="11" customFormat="1" ht="12.75">
      <c r="B45" s="103"/>
      <c r="C45" s="59">
        <f t="shared" si="2"/>
        <v>33</v>
      </c>
      <c r="D45" s="33">
        <v>11805.864657343936</v>
      </c>
      <c r="E45" s="35">
        <f t="shared" si="0"/>
        <v>13812.861649092405</v>
      </c>
      <c r="F45" s="37">
        <f t="shared" si="1"/>
        <v>14993.448114826799</v>
      </c>
    </row>
    <row r="46" spans="2:6" s="11" customFormat="1" ht="12.75">
      <c r="B46" s="103"/>
      <c r="C46" s="59">
        <f t="shared" si="2"/>
        <v>34</v>
      </c>
      <c r="D46" s="33">
        <v>11933.499385324936</v>
      </c>
      <c r="E46" s="35">
        <f t="shared" si="0"/>
        <v>13962.194280830176</v>
      </c>
      <c r="F46" s="37">
        <f t="shared" si="1"/>
        <v>15155.54421936267</v>
      </c>
    </row>
    <row r="47" spans="2:6" s="11" customFormat="1" ht="13.5" thickBot="1">
      <c r="B47" s="104"/>
      <c r="C47" s="60">
        <f>+C46+1</f>
        <v>35</v>
      </c>
      <c r="D47" s="34">
        <v>12050.869697802202</v>
      </c>
      <c r="E47" s="36">
        <f t="shared" si="0"/>
        <v>14099.517546428577</v>
      </c>
      <c r="F47" s="38">
        <f t="shared" si="1"/>
        <v>15304.604516208796</v>
      </c>
    </row>
    <row r="48" spans="2:7" s="15" customFormat="1" ht="11.25">
      <c r="B48" s="107" t="s">
        <v>5</v>
      </c>
      <c r="C48" s="107"/>
      <c r="D48" s="108"/>
      <c r="E48" s="108"/>
      <c r="F48" s="108"/>
      <c r="G48" s="21"/>
    </row>
    <row r="49" spans="2:7" s="15" customFormat="1" ht="11.25">
      <c r="B49" s="109" t="s">
        <v>29</v>
      </c>
      <c r="C49" s="109"/>
      <c r="D49" s="109"/>
      <c r="E49" s="109"/>
      <c r="F49" s="109"/>
      <c r="G49" s="22"/>
    </row>
    <row r="50" spans="2:7" ht="15">
      <c r="B50" s="100" t="s">
        <v>35</v>
      </c>
      <c r="C50" s="100"/>
      <c r="D50" s="100"/>
      <c r="E50" s="100"/>
      <c r="F50" s="100"/>
      <c r="G50" s="23"/>
    </row>
    <row r="51" spans="2:7" ht="15">
      <c r="B51" s="100" t="s">
        <v>34</v>
      </c>
      <c r="C51" s="100"/>
      <c r="D51" s="100"/>
      <c r="E51" s="100"/>
      <c r="F51" s="100"/>
      <c r="G51" s="23"/>
    </row>
    <row r="52" spans="2:6" ht="15">
      <c r="B52" s="100" t="s">
        <v>30</v>
      </c>
      <c r="C52" s="100"/>
      <c r="D52" s="100"/>
      <c r="E52" s="100"/>
      <c r="F52" s="100"/>
    </row>
    <row r="53" spans="2:6" ht="18.75">
      <c r="B53" s="101" t="s">
        <v>33</v>
      </c>
      <c r="C53" s="101"/>
      <c r="D53" s="101"/>
      <c r="E53" s="101"/>
      <c r="F53" s="101"/>
    </row>
    <row r="54" spans="2:6" ht="15">
      <c r="B54" s="100" t="s">
        <v>46</v>
      </c>
      <c r="C54" s="100"/>
      <c r="D54" s="100"/>
      <c r="E54" s="100"/>
      <c r="F54" s="100"/>
    </row>
    <row r="55" spans="2:6" ht="15">
      <c r="B55" s="100" t="s">
        <v>47</v>
      </c>
      <c r="C55" s="100"/>
      <c r="D55" s="100"/>
      <c r="E55" s="100"/>
      <c r="F55" s="100"/>
    </row>
  </sheetData>
  <sheetProtection/>
  <mergeCells count="10">
    <mergeCell ref="B54:F54"/>
    <mergeCell ref="B55:F55"/>
    <mergeCell ref="B53:F53"/>
    <mergeCell ref="B10:B47"/>
    <mergeCell ref="B9:F9"/>
    <mergeCell ref="B48:F48"/>
    <mergeCell ref="B50:F50"/>
    <mergeCell ref="B51:F51"/>
    <mergeCell ref="B52:F52"/>
    <mergeCell ref="B49:F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24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94" t="s">
        <v>3</v>
      </c>
      <c r="F10" s="53" t="s">
        <v>3</v>
      </c>
    </row>
    <row r="11" spans="2:6" ht="15">
      <c r="B11" s="111"/>
      <c r="C11" s="58" t="s">
        <v>4</v>
      </c>
      <c r="D11" s="85">
        <v>8974.505741882376</v>
      </c>
      <c r="E11" s="72">
        <f>(D11)+D11*17%</f>
        <v>10500.17171800238</v>
      </c>
      <c r="F11" s="73">
        <f>(D11)+D11*27%</f>
        <v>11397.622292190617</v>
      </c>
    </row>
    <row r="12" spans="2:6" ht="15">
      <c r="B12" s="111"/>
      <c r="C12" s="76">
        <v>1</v>
      </c>
      <c r="D12" s="86">
        <v>9082.958553107534</v>
      </c>
      <c r="E12" s="13">
        <f aca="true" t="shared" si="0" ref="E12:E46">(D12)+D12*17%</f>
        <v>10627.061507135815</v>
      </c>
      <c r="F12" s="30">
        <f aca="true" t="shared" si="1" ref="F12:F46">(D12)+D12*27%</f>
        <v>11535.357362446568</v>
      </c>
    </row>
    <row r="13" spans="2:6" ht="15">
      <c r="B13" s="111"/>
      <c r="C13" s="76">
        <f aca="true" t="shared" si="2" ref="C13:C45">+C12+1</f>
        <v>2</v>
      </c>
      <c r="D13" s="86">
        <v>9183.747886694156</v>
      </c>
      <c r="E13" s="13">
        <f t="shared" si="0"/>
        <v>10744.985027432163</v>
      </c>
      <c r="F13" s="30">
        <f t="shared" si="1"/>
        <v>11663.35981610158</v>
      </c>
    </row>
    <row r="14" spans="2:6" ht="15">
      <c r="B14" s="111"/>
      <c r="C14" s="76">
        <f t="shared" si="2"/>
        <v>3</v>
      </c>
      <c r="D14" s="86">
        <v>9276.641516047142</v>
      </c>
      <c r="E14" s="13">
        <f t="shared" si="0"/>
        <v>10853.670573775156</v>
      </c>
      <c r="F14" s="30">
        <f t="shared" si="1"/>
        <v>11781.334725379871</v>
      </c>
    </row>
    <row r="15" spans="2:6" ht="15">
      <c r="B15" s="111"/>
      <c r="C15" s="76">
        <f t="shared" si="2"/>
        <v>4</v>
      </c>
      <c r="D15" s="86">
        <v>9369.628036038168</v>
      </c>
      <c r="E15" s="13">
        <f t="shared" si="0"/>
        <v>10962.464802164657</v>
      </c>
      <c r="F15" s="30">
        <f t="shared" si="1"/>
        <v>11899.427605768473</v>
      </c>
    </row>
    <row r="16" spans="2:6" ht="15">
      <c r="B16" s="111"/>
      <c r="C16" s="76">
        <f t="shared" si="2"/>
        <v>5</v>
      </c>
      <c r="D16" s="86">
        <v>9462.846782624301</v>
      </c>
      <c r="E16" s="13">
        <f t="shared" si="0"/>
        <v>11071.530735670432</v>
      </c>
      <c r="F16" s="30">
        <f t="shared" si="1"/>
        <v>12017.815413932864</v>
      </c>
    </row>
    <row r="17" spans="2:6" ht="15">
      <c r="B17" s="111"/>
      <c r="C17" s="76">
        <f t="shared" si="2"/>
        <v>6</v>
      </c>
      <c r="D17" s="86">
        <v>9556.158419848478</v>
      </c>
      <c r="E17" s="13">
        <f t="shared" si="0"/>
        <v>11180.70535122272</v>
      </c>
      <c r="F17" s="30">
        <f t="shared" si="1"/>
        <v>12136.321193207566</v>
      </c>
    </row>
    <row r="18" spans="2:6" ht="15">
      <c r="B18" s="111"/>
      <c r="C18" s="76">
        <f t="shared" si="2"/>
        <v>7</v>
      </c>
      <c r="D18" s="86">
        <v>9649.609393029721</v>
      </c>
      <c r="E18" s="13">
        <f t="shared" si="0"/>
        <v>11290.042989844773</v>
      </c>
      <c r="F18" s="30">
        <f t="shared" si="1"/>
        <v>12255.003929147746</v>
      </c>
    </row>
    <row r="19" spans="2:6" ht="15">
      <c r="B19" s="111"/>
      <c r="C19" s="76">
        <f t="shared" si="2"/>
        <v>8</v>
      </c>
      <c r="D19" s="86">
        <v>9743.29259280607</v>
      </c>
      <c r="E19" s="13">
        <f t="shared" si="0"/>
        <v>11399.652333583103</v>
      </c>
      <c r="F19" s="30">
        <f t="shared" si="1"/>
        <v>12373.981592863709</v>
      </c>
    </row>
    <row r="20" spans="2:6" ht="15">
      <c r="B20" s="111"/>
      <c r="C20" s="76">
        <f t="shared" si="2"/>
        <v>9</v>
      </c>
      <c r="D20" s="86">
        <v>9837.06868322046</v>
      </c>
      <c r="E20" s="13">
        <f t="shared" si="0"/>
        <v>11509.370359367938</v>
      </c>
      <c r="F20" s="30">
        <f t="shared" si="1"/>
        <v>12493.077227689984</v>
      </c>
    </row>
    <row r="21" spans="2:6" ht="15">
      <c r="B21" s="111"/>
      <c r="C21" s="76">
        <f t="shared" si="2"/>
        <v>10</v>
      </c>
      <c r="D21" s="86">
        <v>9939.855165525005</v>
      </c>
      <c r="E21" s="13">
        <f t="shared" si="0"/>
        <v>11629.630543664256</v>
      </c>
      <c r="F21" s="30">
        <f t="shared" si="1"/>
        <v>12623.616060216757</v>
      </c>
    </row>
    <row r="22" spans="2:6" ht="15">
      <c r="B22" s="111"/>
      <c r="C22" s="76">
        <f t="shared" si="2"/>
        <v>11</v>
      </c>
      <c r="D22" s="86">
        <v>10034.049263810586</v>
      </c>
      <c r="E22" s="13">
        <f t="shared" si="0"/>
        <v>11739.837638658386</v>
      </c>
      <c r="F22" s="30">
        <f t="shared" si="1"/>
        <v>12743.242565039443</v>
      </c>
    </row>
    <row r="23" spans="2:6" ht="15">
      <c r="B23" s="111"/>
      <c r="C23" s="76">
        <f t="shared" si="2"/>
        <v>12</v>
      </c>
      <c r="D23" s="86">
        <v>10137.43953526241</v>
      </c>
      <c r="E23" s="13">
        <f t="shared" si="0"/>
        <v>11860.80425625702</v>
      </c>
      <c r="F23" s="30">
        <f t="shared" si="1"/>
        <v>12874.548209783261</v>
      </c>
    </row>
    <row r="24" spans="2:6" ht="15">
      <c r="B24" s="111"/>
      <c r="C24" s="76">
        <f t="shared" si="2"/>
        <v>13</v>
      </c>
      <c r="D24" s="86">
        <v>10241.108478628363</v>
      </c>
      <c r="E24" s="13">
        <f t="shared" si="0"/>
        <v>11982.096919995185</v>
      </c>
      <c r="F24" s="30">
        <f t="shared" si="1"/>
        <v>13006.20776785802</v>
      </c>
    </row>
    <row r="25" spans="2:6" ht="15">
      <c r="B25" s="111"/>
      <c r="C25" s="76">
        <f t="shared" si="2"/>
        <v>14</v>
      </c>
      <c r="D25" s="86">
        <v>10335.999256699266</v>
      </c>
      <c r="E25" s="13">
        <f t="shared" si="0"/>
        <v>12093.119130338142</v>
      </c>
      <c r="F25" s="30">
        <f t="shared" si="1"/>
        <v>13126.719056008067</v>
      </c>
    </row>
    <row r="26" spans="2:6" ht="15">
      <c r="B26" s="111"/>
      <c r="C26" s="76">
        <f t="shared" si="2"/>
        <v>15</v>
      </c>
      <c r="D26" s="86">
        <v>10440.179098574454</v>
      </c>
      <c r="E26" s="13">
        <f t="shared" si="0"/>
        <v>12215.009545332112</v>
      </c>
      <c r="F26" s="30">
        <f t="shared" si="1"/>
        <v>13259.027455189556</v>
      </c>
    </row>
    <row r="27" spans="2:6" ht="15">
      <c r="B27" s="111"/>
      <c r="C27" s="76">
        <f t="shared" si="2"/>
        <v>16</v>
      </c>
      <c r="D27" s="86">
        <v>10544.730503001812</v>
      </c>
      <c r="E27" s="13">
        <f t="shared" si="0"/>
        <v>12337.334688512121</v>
      </c>
      <c r="F27" s="30">
        <f t="shared" si="1"/>
        <v>13391.807738812302</v>
      </c>
    </row>
    <row r="28" spans="2:6" ht="15">
      <c r="B28" s="111"/>
      <c r="C28" s="76">
        <f t="shared" si="2"/>
        <v>17</v>
      </c>
      <c r="D28" s="86">
        <v>10649.65346998134</v>
      </c>
      <c r="E28" s="13">
        <f t="shared" si="0"/>
        <v>12460.094559878167</v>
      </c>
      <c r="F28" s="30">
        <f t="shared" si="1"/>
        <v>13525.059906876302</v>
      </c>
    </row>
    <row r="29" spans="2:6" ht="15">
      <c r="B29" s="111"/>
      <c r="C29" s="76">
        <f t="shared" si="2"/>
        <v>18</v>
      </c>
      <c r="D29" s="86">
        <v>10764.283508636341</v>
      </c>
      <c r="E29" s="13">
        <f t="shared" si="0"/>
        <v>12594.211705104519</v>
      </c>
      <c r="F29" s="30">
        <f t="shared" si="1"/>
        <v>13670.640055968153</v>
      </c>
    </row>
    <row r="30" spans="2:6" ht="15">
      <c r="B30" s="111"/>
      <c r="C30" s="76">
        <f t="shared" si="2"/>
        <v>19</v>
      </c>
      <c r="D30" s="86">
        <v>10869.903155401194</v>
      </c>
      <c r="E30" s="13">
        <f t="shared" si="0"/>
        <v>12717.786691819398</v>
      </c>
      <c r="F30" s="30">
        <f t="shared" si="1"/>
        <v>13804.777007359517</v>
      </c>
    </row>
    <row r="31" spans="2:6" ht="15">
      <c r="B31" s="111"/>
      <c r="C31" s="76">
        <f t="shared" si="2"/>
        <v>20</v>
      </c>
      <c r="D31" s="86">
        <v>10995.122726793077</v>
      </c>
      <c r="E31" s="13">
        <f t="shared" si="0"/>
        <v>12864.293590347901</v>
      </c>
      <c r="F31" s="30">
        <f t="shared" si="1"/>
        <v>13963.805863027208</v>
      </c>
    </row>
    <row r="32" spans="2:6" ht="15">
      <c r="B32" s="111"/>
      <c r="C32" s="76">
        <f t="shared" si="2"/>
        <v>21</v>
      </c>
      <c r="D32" s="86">
        <v>11120.946087332239</v>
      </c>
      <c r="E32" s="13">
        <f t="shared" si="0"/>
        <v>13011.50692217872</v>
      </c>
      <c r="F32" s="30">
        <f t="shared" si="1"/>
        <v>14123.601530911943</v>
      </c>
    </row>
    <row r="33" spans="2:6" ht="15">
      <c r="B33" s="111"/>
      <c r="C33" s="76">
        <f t="shared" si="2"/>
        <v>22</v>
      </c>
      <c r="D33" s="86">
        <v>11247.373237018683</v>
      </c>
      <c r="E33" s="13">
        <f t="shared" si="0"/>
        <v>13159.42668731186</v>
      </c>
      <c r="F33" s="30">
        <f t="shared" si="1"/>
        <v>14284.164011013727</v>
      </c>
    </row>
    <row r="34" spans="2:6" ht="15">
      <c r="B34" s="111"/>
      <c r="C34" s="76">
        <f t="shared" si="2"/>
        <v>23</v>
      </c>
      <c r="D34" s="86">
        <v>11374.497066490445</v>
      </c>
      <c r="E34" s="13">
        <f t="shared" si="0"/>
        <v>13308.16156779382</v>
      </c>
      <c r="F34" s="30">
        <f t="shared" si="1"/>
        <v>14445.611274442865</v>
      </c>
    </row>
    <row r="35" spans="2:6" ht="15">
      <c r="B35" s="111"/>
      <c r="C35" s="76">
        <f t="shared" si="2"/>
        <v>24</v>
      </c>
      <c r="D35" s="86">
        <v>11502.224685109486</v>
      </c>
      <c r="E35" s="13">
        <f t="shared" si="0"/>
        <v>13457.6028815781</v>
      </c>
      <c r="F35" s="30">
        <f t="shared" si="1"/>
        <v>14607.825350089048</v>
      </c>
    </row>
    <row r="36" spans="2:6" ht="15">
      <c r="B36" s="111"/>
      <c r="C36" s="76">
        <f t="shared" si="2"/>
        <v>25</v>
      </c>
      <c r="D36" s="86">
        <v>11630.556092875806</v>
      </c>
      <c r="E36" s="13">
        <f t="shared" si="0"/>
        <v>13607.750628664693</v>
      </c>
      <c r="F36" s="30">
        <f t="shared" si="1"/>
        <v>14770.806237952274</v>
      </c>
    </row>
    <row r="37" spans="2:6" ht="15">
      <c r="B37" s="111"/>
      <c r="C37" s="76">
        <f t="shared" si="2"/>
        <v>26</v>
      </c>
      <c r="D37" s="86">
        <v>11759.630625746464</v>
      </c>
      <c r="E37" s="13">
        <f t="shared" si="0"/>
        <v>13758.767832123363</v>
      </c>
      <c r="F37" s="30">
        <f t="shared" si="1"/>
        <v>14934.730894698008</v>
      </c>
    </row>
    <row r="38" spans="2:6" ht="15">
      <c r="B38" s="111"/>
      <c r="C38" s="76">
        <f t="shared" si="2"/>
        <v>27</v>
      </c>
      <c r="D38" s="86">
        <v>11899.480472630097</v>
      </c>
      <c r="E38" s="13">
        <f t="shared" si="0"/>
        <v>13922.392152977214</v>
      </c>
      <c r="F38" s="30">
        <f t="shared" si="1"/>
        <v>15112.340200240224</v>
      </c>
    </row>
    <row r="39" spans="2:6" ht="15">
      <c r="B39" s="111"/>
      <c r="C39" s="76">
        <f t="shared" si="2"/>
        <v>28</v>
      </c>
      <c r="D39" s="86">
        <v>12029.901919752378</v>
      </c>
      <c r="E39" s="13">
        <f t="shared" si="0"/>
        <v>14074.985246110282</v>
      </c>
      <c r="F39" s="30">
        <f t="shared" si="1"/>
        <v>15277.97543808552</v>
      </c>
    </row>
    <row r="40" spans="2:6" ht="15">
      <c r="B40" s="111"/>
      <c r="C40" s="76">
        <f t="shared" si="2"/>
        <v>29</v>
      </c>
      <c r="D40" s="86">
        <v>12160.880710702915</v>
      </c>
      <c r="E40" s="13">
        <f t="shared" si="0"/>
        <v>14228.23043152241</v>
      </c>
      <c r="F40" s="30">
        <f t="shared" si="1"/>
        <v>15444.318502592701</v>
      </c>
    </row>
    <row r="41" spans="2:6" ht="15">
      <c r="B41" s="111"/>
      <c r="C41" s="76">
        <f t="shared" si="2"/>
        <v>30</v>
      </c>
      <c r="D41" s="86">
        <v>12303.052823537613</v>
      </c>
      <c r="E41" s="13">
        <f t="shared" si="0"/>
        <v>14394.571803539007</v>
      </c>
      <c r="F41" s="30">
        <f t="shared" si="1"/>
        <v>15624.87708589277</v>
      </c>
    </row>
    <row r="42" spans="2:6" ht="15">
      <c r="B42" s="111"/>
      <c r="C42" s="76">
        <f t="shared" si="2"/>
        <v>31</v>
      </c>
      <c r="D42" s="86">
        <v>12435.378528739777</v>
      </c>
      <c r="E42" s="13">
        <f t="shared" si="0"/>
        <v>14549.392878625538</v>
      </c>
      <c r="F42" s="30">
        <f t="shared" si="1"/>
        <v>15792.930731499517</v>
      </c>
    </row>
    <row r="43" spans="2:6" ht="15">
      <c r="B43" s="111"/>
      <c r="C43" s="76">
        <f t="shared" si="2"/>
        <v>32</v>
      </c>
      <c r="D43" s="86">
        <v>12578.990446464137</v>
      </c>
      <c r="E43" s="13">
        <f t="shared" si="0"/>
        <v>14717.41882236304</v>
      </c>
      <c r="F43" s="30">
        <f t="shared" si="1"/>
        <v>15975.317867009453</v>
      </c>
    </row>
    <row r="44" spans="2:6" ht="15">
      <c r="B44" s="111"/>
      <c r="C44" s="76">
        <f t="shared" si="2"/>
        <v>33</v>
      </c>
      <c r="D44" s="86">
        <v>12723.391934611866</v>
      </c>
      <c r="E44" s="13">
        <f t="shared" si="0"/>
        <v>14886.368563495882</v>
      </c>
      <c r="F44" s="30">
        <f t="shared" si="1"/>
        <v>16158.707756957068</v>
      </c>
    </row>
    <row r="45" spans="2:6" ht="15">
      <c r="B45" s="111"/>
      <c r="C45" s="76">
        <f t="shared" si="2"/>
        <v>34</v>
      </c>
      <c r="D45" s="86">
        <v>12857.900569808031</v>
      </c>
      <c r="E45" s="13">
        <f t="shared" si="0"/>
        <v>15043.743666675397</v>
      </c>
      <c r="F45" s="30">
        <f t="shared" si="1"/>
        <v>16329.533723656199</v>
      </c>
    </row>
    <row r="46" spans="2:6" ht="15.75" thickBot="1">
      <c r="B46" s="112"/>
      <c r="C46" s="77">
        <f>+C45+1</f>
        <v>35</v>
      </c>
      <c r="D46" s="87">
        <v>13003.881198802485</v>
      </c>
      <c r="E46" s="14">
        <f t="shared" si="0"/>
        <v>15214.541002598908</v>
      </c>
      <c r="F46" s="32">
        <f t="shared" si="1"/>
        <v>16514.929122479156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8:F48"/>
    <mergeCell ref="B47:F47"/>
    <mergeCell ref="B50:F50"/>
    <mergeCell ref="B51:F51"/>
    <mergeCell ref="B53:F53"/>
    <mergeCell ref="B54:F54"/>
    <mergeCell ref="B52:F52"/>
    <mergeCell ref="B49:F49"/>
    <mergeCell ref="B9:B4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25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94" t="s">
        <v>3</v>
      </c>
      <c r="F10" s="53" t="s">
        <v>3</v>
      </c>
    </row>
    <row r="11" spans="2:6" ht="15">
      <c r="B11" s="111"/>
      <c r="C11" s="58" t="s">
        <v>4</v>
      </c>
      <c r="D11" s="26">
        <v>8725.837503841756</v>
      </c>
      <c r="E11" s="27">
        <f>(D11)+D11*17%</f>
        <v>10209.229879494855</v>
      </c>
      <c r="F11" s="28">
        <f>(D11)+D11*27%</f>
        <v>11081.81362987903</v>
      </c>
    </row>
    <row r="12" spans="2:6" ht="15">
      <c r="B12" s="111"/>
      <c r="C12" s="76">
        <v>1</v>
      </c>
      <c r="D12" s="29">
        <v>8815.665742139328</v>
      </c>
      <c r="E12" s="13">
        <f aca="true" t="shared" si="0" ref="E12:E46">(D12)+D12*17%</f>
        <v>10314.328918303014</v>
      </c>
      <c r="F12" s="30">
        <f aca="true" t="shared" si="1" ref="F12:F46">(D12)+D12*27%</f>
        <v>11195.895492516947</v>
      </c>
    </row>
    <row r="13" spans="2:6" ht="15">
      <c r="B13" s="111"/>
      <c r="C13" s="76">
        <f aca="true" t="shared" si="2" ref="C13:C45">+C12+1</f>
        <v>2</v>
      </c>
      <c r="D13" s="29">
        <v>8913.76124722271</v>
      </c>
      <c r="E13" s="13">
        <f t="shared" si="0"/>
        <v>10429.100659250571</v>
      </c>
      <c r="F13" s="30">
        <f t="shared" si="1"/>
        <v>11320.476783972841</v>
      </c>
    </row>
    <row r="14" spans="2:6" ht="15">
      <c r="B14" s="111"/>
      <c r="C14" s="76">
        <f t="shared" si="2"/>
        <v>3</v>
      </c>
      <c r="D14" s="29">
        <v>9003.961048072448</v>
      </c>
      <c r="E14" s="13">
        <f t="shared" si="0"/>
        <v>10534.634426244764</v>
      </c>
      <c r="F14" s="30">
        <f t="shared" si="1"/>
        <v>11435.030531052009</v>
      </c>
    </row>
    <row r="15" spans="2:6" ht="15">
      <c r="B15" s="111"/>
      <c r="C15" s="76">
        <f t="shared" si="2"/>
        <v>4</v>
      </c>
      <c r="D15" s="29">
        <v>9094.300184879257</v>
      </c>
      <c r="E15" s="13">
        <f t="shared" si="0"/>
        <v>10640.331216308732</v>
      </c>
      <c r="F15" s="30">
        <f t="shared" si="1"/>
        <v>11549.761234796657</v>
      </c>
    </row>
    <row r="16" spans="2:6" ht="15">
      <c r="B16" s="111"/>
      <c r="C16" s="76">
        <f t="shared" si="2"/>
        <v>5</v>
      </c>
      <c r="D16" s="29">
        <v>9184.871548281171</v>
      </c>
      <c r="E16" s="13">
        <f t="shared" si="0"/>
        <v>10746.29971148897</v>
      </c>
      <c r="F16" s="30">
        <f t="shared" si="1"/>
        <v>11664.786866317088</v>
      </c>
    </row>
    <row r="17" spans="2:6" ht="15">
      <c r="B17" s="111"/>
      <c r="C17" s="76">
        <f t="shared" si="2"/>
        <v>6</v>
      </c>
      <c r="D17" s="29">
        <v>9275.535802321127</v>
      </c>
      <c r="E17" s="13">
        <f t="shared" si="0"/>
        <v>10852.376888715718</v>
      </c>
      <c r="F17" s="30">
        <f t="shared" si="1"/>
        <v>11779.93046894783</v>
      </c>
    </row>
    <row r="18" spans="2:6" ht="15">
      <c r="B18" s="111"/>
      <c r="C18" s="76">
        <f t="shared" si="2"/>
        <v>7</v>
      </c>
      <c r="D18" s="29">
        <v>9366.38583763717</v>
      </c>
      <c r="E18" s="13">
        <f t="shared" si="0"/>
        <v>10958.671430035489</v>
      </c>
      <c r="F18" s="30">
        <f t="shared" si="1"/>
        <v>11895.310013799206</v>
      </c>
    </row>
    <row r="19" spans="2:6" ht="15">
      <c r="B19" s="111"/>
      <c r="C19" s="76">
        <f t="shared" si="2"/>
        <v>8</v>
      </c>
      <c r="D19" s="29">
        <v>9457.375208910276</v>
      </c>
      <c r="E19" s="13">
        <f t="shared" si="0"/>
        <v>11065.128994425024</v>
      </c>
      <c r="F19" s="30">
        <f t="shared" si="1"/>
        <v>12010.866515316051</v>
      </c>
    </row>
    <row r="20" spans="2:6" ht="15">
      <c r="B20" s="111"/>
      <c r="C20" s="76">
        <f t="shared" si="2"/>
        <v>9</v>
      </c>
      <c r="D20" s="29">
        <v>9548.503916140446</v>
      </c>
      <c r="E20" s="13">
        <f t="shared" si="0"/>
        <v>11171.749581884322</v>
      </c>
      <c r="F20" s="30">
        <f t="shared" si="1"/>
        <v>12126.599973498367</v>
      </c>
    </row>
    <row r="21" spans="2:6" ht="15">
      <c r="B21" s="111"/>
      <c r="C21" s="76">
        <f t="shared" si="2"/>
        <v>10</v>
      </c>
      <c r="D21" s="29">
        <v>9639.864849965723</v>
      </c>
      <c r="E21" s="13">
        <f t="shared" si="0"/>
        <v>11278.641874459896</v>
      </c>
      <c r="F21" s="30">
        <f t="shared" si="1"/>
        <v>12242.628359456468</v>
      </c>
    </row>
    <row r="22" spans="2:6" ht="15">
      <c r="B22" s="111"/>
      <c r="C22" s="76">
        <f t="shared" si="2"/>
        <v>11</v>
      </c>
      <c r="D22" s="29">
        <v>9740.282621000179</v>
      </c>
      <c r="E22" s="13">
        <f t="shared" si="0"/>
        <v>11396.130666570209</v>
      </c>
      <c r="F22" s="30">
        <f t="shared" si="1"/>
        <v>12370.158928670227</v>
      </c>
    </row>
    <row r="23" spans="2:6" ht="15">
      <c r="B23" s="111"/>
      <c r="C23" s="76">
        <f t="shared" si="2"/>
        <v>12</v>
      </c>
      <c r="D23" s="29">
        <v>9831.968672058607</v>
      </c>
      <c r="E23" s="13">
        <f t="shared" si="0"/>
        <v>11503.40334630857</v>
      </c>
      <c r="F23" s="30">
        <f t="shared" si="1"/>
        <v>12486.60021351443</v>
      </c>
    </row>
    <row r="24" spans="2:6" ht="15">
      <c r="B24" s="111"/>
      <c r="C24" s="76">
        <f t="shared" si="2"/>
        <v>13</v>
      </c>
      <c r="D24" s="29">
        <v>9932.943786921314</v>
      </c>
      <c r="E24" s="13">
        <f t="shared" si="0"/>
        <v>11621.544230697938</v>
      </c>
      <c r="F24" s="30">
        <f t="shared" si="1"/>
        <v>12614.83860939007</v>
      </c>
    </row>
    <row r="25" spans="2:6" ht="15">
      <c r="B25" s="111"/>
      <c r="C25" s="76">
        <f t="shared" si="2"/>
        <v>14</v>
      </c>
      <c r="D25" s="29">
        <v>10025.047845850935</v>
      </c>
      <c r="E25" s="13">
        <f t="shared" si="0"/>
        <v>11729.305979645595</v>
      </c>
      <c r="F25" s="30">
        <f t="shared" si="1"/>
        <v>12731.810764230688</v>
      </c>
    </row>
    <row r="26" spans="2:6" ht="15">
      <c r="B26" s="111"/>
      <c r="C26" s="76">
        <f t="shared" si="2"/>
        <v>15</v>
      </c>
      <c r="D26" s="29">
        <v>10126.53385922288</v>
      </c>
      <c r="E26" s="13">
        <f t="shared" si="0"/>
        <v>11848.04461529077</v>
      </c>
      <c r="F26" s="30">
        <f t="shared" si="1"/>
        <v>12860.698001213059</v>
      </c>
    </row>
    <row r="27" spans="2:6" ht="15">
      <c r="B27" s="111"/>
      <c r="C27" s="76">
        <f t="shared" si="2"/>
        <v>16</v>
      </c>
      <c r="D27" s="29">
        <v>10228.391435146998</v>
      </c>
      <c r="E27" s="13">
        <f t="shared" si="0"/>
        <v>11967.217979121988</v>
      </c>
      <c r="F27" s="30">
        <f t="shared" si="1"/>
        <v>12990.057122636686</v>
      </c>
    </row>
    <row r="28" spans="2:6" ht="15">
      <c r="B28" s="111"/>
      <c r="C28" s="76">
        <f t="shared" si="2"/>
        <v>17</v>
      </c>
      <c r="D28" s="29">
        <v>10330.57412830426</v>
      </c>
      <c r="E28" s="13">
        <f t="shared" si="0"/>
        <v>12086.771730115985</v>
      </c>
      <c r="F28" s="30">
        <f t="shared" si="1"/>
        <v>13119.829142946412</v>
      </c>
    </row>
    <row r="29" spans="2:6" ht="15">
      <c r="B29" s="111"/>
      <c r="C29" s="76">
        <f t="shared" si="2"/>
        <v>18</v>
      </c>
      <c r="D29" s="29">
        <v>10442.463893137001</v>
      </c>
      <c r="E29" s="13">
        <f t="shared" si="0"/>
        <v>12217.68275497029</v>
      </c>
      <c r="F29" s="30">
        <f t="shared" si="1"/>
        <v>13261.929144283991</v>
      </c>
    </row>
    <row r="30" spans="2:6" ht="15">
      <c r="B30" s="111"/>
      <c r="C30" s="76">
        <f t="shared" si="2"/>
        <v>19</v>
      </c>
      <c r="D30" s="29">
        <v>10535.775530361181</v>
      </c>
      <c r="E30" s="13">
        <f t="shared" si="0"/>
        <v>12326.857370522583</v>
      </c>
      <c r="F30" s="30">
        <f t="shared" si="1"/>
        <v>13380.4349235587</v>
      </c>
    </row>
    <row r="31" spans="2:6" ht="15">
      <c r="B31" s="111"/>
      <c r="C31" s="76">
        <f t="shared" si="2"/>
        <v>20</v>
      </c>
      <c r="D31" s="29">
        <v>10648.547756255328</v>
      </c>
      <c r="E31" s="13">
        <f t="shared" si="0"/>
        <v>12458.800874818733</v>
      </c>
      <c r="F31" s="30">
        <f t="shared" si="1"/>
        <v>13523.655650444267</v>
      </c>
    </row>
    <row r="32" spans="2:6" ht="15">
      <c r="B32" s="111"/>
      <c r="C32" s="76">
        <f t="shared" si="2"/>
        <v>21</v>
      </c>
      <c r="D32" s="29">
        <v>10761.784435339687</v>
      </c>
      <c r="E32" s="13">
        <f t="shared" si="0"/>
        <v>12591.287789347434</v>
      </c>
      <c r="F32" s="30">
        <f t="shared" si="1"/>
        <v>13667.466232881403</v>
      </c>
    </row>
    <row r="33" spans="2:6" ht="15">
      <c r="B33" s="111"/>
      <c r="C33" s="76">
        <f t="shared" si="2"/>
        <v>22</v>
      </c>
      <c r="D33" s="29">
        <v>10885.28552992778</v>
      </c>
      <c r="E33" s="13">
        <f t="shared" si="0"/>
        <v>12735.784070015503</v>
      </c>
      <c r="F33" s="30">
        <f t="shared" si="1"/>
        <v>13824.312623008282</v>
      </c>
    </row>
    <row r="34" spans="2:6" ht="15">
      <c r="B34" s="111"/>
      <c r="C34" s="76">
        <f t="shared" si="2"/>
        <v>23</v>
      </c>
      <c r="D34" s="29">
        <v>10999.544006030612</v>
      </c>
      <c r="E34" s="13">
        <f t="shared" si="0"/>
        <v>12869.466487055815</v>
      </c>
      <c r="F34" s="30">
        <f t="shared" si="1"/>
        <v>13969.420887658878</v>
      </c>
    </row>
    <row r="35" spans="2:6" ht="15">
      <c r="B35" s="111"/>
      <c r="C35" s="76">
        <f t="shared" si="2"/>
        <v>24</v>
      </c>
      <c r="D35" s="29">
        <v>11124.252678913264</v>
      </c>
      <c r="E35" s="13">
        <f t="shared" si="0"/>
        <v>13015.37563432852</v>
      </c>
      <c r="F35" s="30">
        <f t="shared" si="1"/>
        <v>14127.800902219846</v>
      </c>
    </row>
    <row r="36" spans="2:6" ht="15">
      <c r="B36" s="111"/>
      <c r="C36" s="76">
        <f t="shared" si="2"/>
        <v>25</v>
      </c>
      <c r="D36" s="29">
        <v>11239.532952034562</v>
      </c>
      <c r="E36" s="13">
        <f t="shared" si="0"/>
        <v>13150.253553880439</v>
      </c>
      <c r="F36" s="30">
        <f t="shared" si="1"/>
        <v>14274.206849083894</v>
      </c>
    </row>
    <row r="37" spans="2:6" ht="15">
      <c r="B37" s="111"/>
      <c r="C37" s="76">
        <f t="shared" si="2"/>
        <v>26</v>
      </c>
      <c r="D37" s="29">
        <v>11365.44920321177</v>
      </c>
      <c r="E37" s="13">
        <f t="shared" si="0"/>
        <v>13297.57556775777</v>
      </c>
      <c r="F37" s="30">
        <f t="shared" si="1"/>
        <v>14434.120488078948</v>
      </c>
    </row>
    <row r="38" spans="2:6" ht="15">
      <c r="B38" s="111"/>
      <c r="C38" s="76">
        <f t="shared" si="2"/>
        <v>27</v>
      </c>
      <c r="D38" s="29">
        <v>11491.922798217232</v>
      </c>
      <c r="E38" s="13">
        <f t="shared" si="0"/>
        <v>13445.549673914162</v>
      </c>
      <c r="F38" s="30">
        <f t="shared" si="1"/>
        <v>14594.741953735886</v>
      </c>
    </row>
    <row r="39" spans="2:6" ht="15">
      <c r="B39" s="111"/>
      <c r="C39" s="76">
        <f t="shared" si="2"/>
        <v>28</v>
      </c>
      <c r="D39" s="29">
        <v>11619.139518327042</v>
      </c>
      <c r="E39" s="13">
        <f t="shared" si="0"/>
        <v>13594.393236442638</v>
      </c>
      <c r="F39" s="30">
        <f t="shared" si="1"/>
        <v>14756.307188275343</v>
      </c>
    </row>
    <row r="40" spans="2:6" ht="15">
      <c r="B40" s="111"/>
      <c r="C40" s="76">
        <f t="shared" si="2"/>
        <v>29</v>
      </c>
      <c r="D40" s="29">
        <v>11747.006472903142</v>
      </c>
      <c r="E40" s="13">
        <f t="shared" si="0"/>
        <v>13743.997573296676</v>
      </c>
      <c r="F40" s="30">
        <f t="shared" si="1"/>
        <v>14918.69822058699</v>
      </c>
    </row>
    <row r="41" spans="2:6" ht="15">
      <c r="B41" s="111"/>
      <c r="C41" s="76">
        <f t="shared" si="2"/>
        <v>30</v>
      </c>
      <c r="D41" s="29">
        <v>11865.027019846708</v>
      </c>
      <c r="E41" s="13">
        <f t="shared" si="0"/>
        <v>13882.08161322065</v>
      </c>
      <c r="F41" s="30">
        <f t="shared" si="1"/>
        <v>15068.58431520532</v>
      </c>
    </row>
    <row r="42" spans="2:6" ht="15">
      <c r="B42" s="111"/>
      <c r="C42" s="76">
        <f t="shared" si="2"/>
        <v>31</v>
      </c>
      <c r="D42" s="29">
        <v>12004.551749497192</v>
      </c>
      <c r="E42" s="13">
        <f t="shared" si="0"/>
        <v>14045.325546911714</v>
      </c>
      <c r="F42" s="30">
        <f t="shared" si="1"/>
        <v>15245.780721861434</v>
      </c>
    </row>
    <row r="43" spans="2:6" ht="15">
      <c r="B43" s="111"/>
      <c r="C43" s="76">
        <f t="shared" si="2"/>
        <v>32</v>
      </c>
      <c r="D43" s="29">
        <v>12134.322962153172</v>
      </c>
      <c r="E43" s="13">
        <f t="shared" si="0"/>
        <v>14197.157865719211</v>
      </c>
      <c r="F43" s="30">
        <f t="shared" si="1"/>
        <v>15410.590161934528</v>
      </c>
    </row>
    <row r="44" spans="2:6" ht="15">
      <c r="B44" s="111"/>
      <c r="C44" s="76">
        <f t="shared" si="2"/>
        <v>33</v>
      </c>
      <c r="D44" s="29">
        <v>12264.65151863741</v>
      </c>
      <c r="E44" s="13">
        <f t="shared" si="0"/>
        <v>14349.642276805771</v>
      </c>
      <c r="F44" s="30">
        <f t="shared" si="1"/>
        <v>15576.107428669511</v>
      </c>
    </row>
    <row r="45" spans="2:6" ht="15">
      <c r="B45" s="111"/>
      <c r="C45" s="76">
        <f t="shared" si="2"/>
        <v>34</v>
      </c>
      <c r="D45" s="29">
        <v>12395.723200225995</v>
      </c>
      <c r="E45" s="13">
        <f t="shared" si="0"/>
        <v>14502.996144264414</v>
      </c>
      <c r="F45" s="30">
        <f t="shared" si="1"/>
        <v>15742.568464287015</v>
      </c>
    </row>
    <row r="46" spans="2:6" ht="15.75" thickBot="1">
      <c r="B46" s="112"/>
      <c r="C46" s="77">
        <f>+C45+1</f>
        <v>35</v>
      </c>
      <c r="D46" s="31">
        <v>12527.398670961855</v>
      </c>
      <c r="E46" s="14">
        <f t="shared" si="0"/>
        <v>14657.05644502537</v>
      </c>
      <c r="F46" s="32">
        <f t="shared" si="1"/>
        <v>15909.796312121556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49:F49"/>
    <mergeCell ref="B9:B46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8:F54"/>
  <sheetViews>
    <sheetView zoomScale="86" zoomScaleNormal="86"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4" width="13.7109375" style="0" customWidth="1"/>
    <col min="5" max="5" width="13.8515625" style="0" customWidth="1"/>
    <col min="6" max="6" width="13.7109375" style="0" customWidth="1"/>
  </cols>
  <sheetData>
    <row r="8" spans="2:6" ht="21" thickBot="1">
      <c r="B8" s="106" t="s">
        <v>26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26">
        <v>8870.236000679313</v>
      </c>
      <c r="E11" s="27">
        <f>(D11)+D11*17%</f>
        <v>10378.176120794797</v>
      </c>
      <c r="F11" s="28">
        <f>(D11)+D11*27%</f>
        <v>11265.199720862729</v>
      </c>
    </row>
    <row r="12" spans="2:6" ht="15">
      <c r="B12" s="111"/>
      <c r="C12" s="76">
        <v>1</v>
      </c>
      <c r="D12" s="29">
        <v>8977.667014886001</v>
      </c>
      <c r="E12" s="13">
        <f aca="true" t="shared" si="0" ref="E12:E46">(D12)+D12*17%</f>
        <v>10503.870407416622</v>
      </c>
      <c r="F12" s="30">
        <f aca="true" t="shared" si="1" ref="F12:F46">(D12)+D12*27%</f>
        <v>11401.637108905223</v>
      </c>
    </row>
    <row r="13" spans="2:6" ht="15">
      <c r="B13" s="111"/>
      <c r="C13" s="76">
        <f aca="true" t="shared" si="2" ref="C13:C45">+C12+1</f>
        <v>2</v>
      </c>
      <c r="D13" s="29">
        <v>9069.213729987363</v>
      </c>
      <c r="E13" s="13">
        <f t="shared" si="0"/>
        <v>10610.980064085215</v>
      </c>
      <c r="F13" s="30">
        <f t="shared" si="1"/>
        <v>11517.90143708395</v>
      </c>
    </row>
    <row r="14" spans="2:6" ht="15">
      <c r="B14" s="111"/>
      <c r="C14" s="76">
        <f t="shared" si="2"/>
        <v>3</v>
      </c>
      <c r="D14" s="29">
        <v>9160.946226364811</v>
      </c>
      <c r="E14" s="13">
        <f t="shared" si="0"/>
        <v>10718.307084846829</v>
      </c>
      <c r="F14" s="30">
        <f t="shared" si="1"/>
        <v>11634.40170748331</v>
      </c>
    </row>
    <row r="15" spans="2:6" ht="15">
      <c r="B15" s="111"/>
      <c r="C15" s="76">
        <f t="shared" si="2"/>
        <v>4</v>
      </c>
      <c r="D15" s="29">
        <v>9252.818058699324</v>
      </c>
      <c r="E15" s="13">
        <f t="shared" si="0"/>
        <v>10825.797128678209</v>
      </c>
      <c r="F15" s="30">
        <f t="shared" si="1"/>
        <v>11751.078934548143</v>
      </c>
    </row>
    <row r="16" spans="2:6" ht="15">
      <c r="B16" s="111"/>
      <c r="C16" s="76">
        <f t="shared" si="2"/>
        <v>5</v>
      </c>
      <c r="D16" s="29">
        <v>9344.922117628947</v>
      </c>
      <c r="E16" s="13">
        <f t="shared" si="0"/>
        <v>10933.558877625868</v>
      </c>
      <c r="F16" s="30">
        <f t="shared" si="1"/>
        <v>11868.051089388762</v>
      </c>
    </row>
    <row r="17" spans="2:6" ht="15">
      <c r="B17" s="111"/>
      <c r="C17" s="76">
        <f t="shared" si="2"/>
        <v>6</v>
      </c>
      <c r="D17" s="29">
        <v>9445.572115258503</v>
      </c>
      <c r="E17" s="13">
        <f t="shared" si="0"/>
        <v>11051.319374852448</v>
      </c>
      <c r="F17" s="30">
        <f t="shared" si="1"/>
        <v>11995.8765863783</v>
      </c>
    </row>
    <row r="18" spans="2:6" ht="15">
      <c r="B18" s="111"/>
      <c r="C18" s="76">
        <f t="shared" si="2"/>
        <v>7</v>
      </c>
      <c r="D18" s="29">
        <v>9536.654377169658</v>
      </c>
      <c r="E18" s="13">
        <f t="shared" si="0"/>
        <v>11157.8856212885</v>
      </c>
      <c r="F18" s="30">
        <f t="shared" si="1"/>
        <v>12111.551059005466</v>
      </c>
    </row>
    <row r="19" spans="2:6" ht="15">
      <c r="B19" s="111"/>
      <c r="C19" s="76">
        <f t="shared" si="2"/>
        <v>8</v>
      </c>
      <c r="D19" s="29">
        <v>9630.616248860131</v>
      </c>
      <c r="E19" s="13">
        <f t="shared" si="0"/>
        <v>11267.821011166354</v>
      </c>
      <c r="F19" s="30">
        <f t="shared" si="1"/>
        <v>12230.882636052367</v>
      </c>
    </row>
    <row r="20" spans="2:6" ht="15">
      <c r="B20" s="111"/>
      <c r="C20" s="76">
        <f t="shared" si="2"/>
        <v>9</v>
      </c>
      <c r="D20" s="29">
        <v>9723.416987575072</v>
      </c>
      <c r="E20" s="13">
        <f t="shared" si="0"/>
        <v>11376.397875462835</v>
      </c>
      <c r="F20" s="30">
        <f t="shared" si="1"/>
        <v>12348.73957422034</v>
      </c>
    </row>
    <row r="21" spans="2:6" ht="15">
      <c r="B21" s="111"/>
      <c r="C21" s="76">
        <f t="shared" si="2"/>
        <v>10</v>
      </c>
      <c r="D21" s="29">
        <v>9816.310616928056</v>
      </c>
      <c r="E21" s="13">
        <f t="shared" si="0"/>
        <v>11485.083421805826</v>
      </c>
      <c r="F21" s="30">
        <f t="shared" si="1"/>
        <v>12466.714483498632</v>
      </c>
    </row>
    <row r="22" spans="2:6" ht="15">
      <c r="B22" s="111"/>
      <c r="C22" s="76">
        <f t="shared" si="2"/>
        <v>11</v>
      </c>
      <c r="D22" s="29">
        <v>9909.43647287615</v>
      </c>
      <c r="E22" s="13">
        <f t="shared" si="0"/>
        <v>11594.040673265095</v>
      </c>
      <c r="F22" s="30">
        <f t="shared" si="1"/>
        <v>12584.98432055271</v>
      </c>
    </row>
    <row r="23" spans="2:6" ht="15">
      <c r="B23" s="111"/>
      <c r="C23" s="76">
        <f t="shared" si="2"/>
        <v>12</v>
      </c>
      <c r="D23" s="29">
        <v>10011.619166033412</v>
      </c>
      <c r="E23" s="13">
        <f t="shared" si="0"/>
        <v>11713.594424259092</v>
      </c>
      <c r="F23" s="30">
        <f t="shared" si="1"/>
        <v>12714.756340862434</v>
      </c>
    </row>
    <row r="24" spans="2:6" ht="15">
      <c r="B24" s="111"/>
      <c r="C24" s="76">
        <f t="shared" si="2"/>
        <v>13</v>
      </c>
      <c r="D24" s="29">
        <v>10114.173421742851</v>
      </c>
      <c r="E24" s="13">
        <f t="shared" si="0"/>
        <v>11833.582903439135</v>
      </c>
      <c r="F24" s="30">
        <f t="shared" si="1"/>
        <v>12845.00024561342</v>
      </c>
    </row>
    <row r="25" spans="2:6" ht="15">
      <c r="B25" s="111"/>
      <c r="C25" s="76">
        <f t="shared" si="2"/>
        <v>14</v>
      </c>
      <c r="D25" s="29">
        <v>10217.09924000446</v>
      </c>
      <c r="E25" s="13">
        <f t="shared" si="0"/>
        <v>11954.006110805218</v>
      </c>
      <c r="F25" s="30">
        <f t="shared" si="1"/>
        <v>12975.716034805664</v>
      </c>
    </row>
    <row r="26" spans="2:6" ht="15">
      <c r="B26" s="111"/>
      <c r="C26" s="76">
        <f t="shared" si="2"/>
        <v>15</v>
      </c>
      <c r="D26" s="29">
        <v>10311.107557013958</v>
      </c>
      <c r="E26" s="13">
        <f t="shared" si="0"/>
        <v>12063.995841706332</v>
      </c>
      <c r="F26" s="30">
        <f t="shared" si="1"/>
        <v>13095.106597407728</v>
      </c>
    </row>
    <row r="27" spans="2:6" ht="15">
      <c r="B27" s="111"/>
      <c r="C27" s="76">
        <f t="shared" si="2"/>
        <v>16</v>
      </c>
      <c r="D27" s="29">
        <v>10414.45138314676</v>
      </c>
      <c r="E27" s="13">
        <f t="shared" si="0"/>
        <v>12184.908118281708</v>
      </c>
      <c r="F27" s="30">
        <f t="shared" si="1"/>
        <v>13226.353256596385</v>
      </c>
    </row>
    <row r="28" spans="2:6" ht="15">
      <c r="B28" s="111"/>
      <c r="C28" s="76">
        <f t="shared" si="2"/>
        <v>17</v>
      </c>
      <c r="D28" s="29">
        <v>10518.259662469774</v>
      </c>
      <c r="E28" s="13">
        <f t="shared" si="0"/>
        <v>12306.363805089637</v>
      </c>
      <c r="F28" s="30">
        <f t="shared" si="1"/>
        <v>13358.189771336614</v>
      </c>
    </row>
    <row r="29" spans="2:6" ht="15">
      <c r="B29" s="111"/>
      <c r="C29" s="76">
        <f t="shared" si="2"/>
        <v>18</v>
      </c>
      <c r="D29" s="29">
        <v>10631.775013468265</v>
      </c>
      <c r="E29" s="13">
        <f t="shared" si="0"/>
        <v>12439.17676575787</v>
      </c>
      <c r="F29" s="30">
        <f t="shared" si="1"/>
        <v>13502.354267104696</v>
      </c>
    </row>
    <row r="30" spans="2:6" ht="15">
      <c r="B30" s="111"/>
      <c r="C30" s="76">
        <f t="shared" si="2"/>
        <v>19</v>
      </c>
      <c r="D30" s="29">
        <v>10736.233527257576</v>
      </c>
      <c r="E30" s="13">
        <f t="shared" si="0"/>
        <v>12561.393226891365</v>
      </c>
      <c r="F30" s="30">
        <f t="shared" si="1"/>
        <v>13635.016579617122</v>
      </c>
    </row>
    <row r="31" spans="2:6" ht="15">
      <c r="B31" s="111"/>
      <c r="C31" s="76">
        <f t="shared" si="2"/>
        <v>20</v>
      </c>
      <c r="D31" s="29">
        <v>10850.724229955522</v>
      </c>
      <c r="E31" s="13">
        <f t="shared" si="0"/>
        <v>12695.347349047961</v>
      </c>
      <c r="F31" s="30">
        <f t="shared" si="1"/>
        <v>13780.419772043513</v>
      </c>
    </row>
    <row r="32" spans="2:6" ht="15">
      <c r="B32" s="111"/>
      <c r="C32" s="76">
        <f t="shared" si="2"/>
        <v>21</v>
      </c>
      <c r="D32" s="29">
        <v>10965.632940524649</v>
      </c>
      <c r="E32" s="13">
        <f t="shared" si="0"/>
        <v>12829.79054041384</v>
      </c>
      <c r="F32" s="30">
        <f t="shared" si="1"/>
        <v>13926.353834466305</v>
      </c>
    </row>
    <row r="33" spans="2:6" ht="15">
      <c r="B33" s="111"/>
      <c r="C33" s="76">
        <f t="shared" si="2"/>
        <v>22</v>
      </c>
      <c r="D33" s="29">
        <v>11100.559583592008</v>
      </c>
      <c r="E33" s="13">
        <f t="shared" si="0"/>
        <v>12987.65471280265</v>
      </c>
      <c r="F33" s="30">
        <f t="shared" si="1"/>
        <v>14097.71067116185</v>
      </c>
    </row>
    <row r="34" spans="2:6" ht="15">
      <c r="B34" s="111"/>
      <c r="C34" s="76">
        <f t="shared" si="2"/>
        <v>23</v>
      </c>
      <c r="D34" s="29">
        <v>11216.582981817655</v>
      </c>
      <c r="E34" s="13">
        <f t="shared" si="0"/>
        <v>13123.402088726656</v>
      </c>
      <c r="F34" s="30">
        <f t="shared" si="1"/>
        <v>14245.060386908423</v>
      </c>
    </row>
    <row r="35" spans="2:6" ht="15">
      <c r="B35" s="111"/>
      <c r="C35" s="76">
        <f t="shared" si="2"/>
        <v>24</v>
      </c>
      <c r="D35" s="29">
        <v>11343.056576823117</v>
      </c>
      <c r="E35" s="13">
        <f t="shared" si="0"/>
        <v>13271.376194883047</v>
      </c>
      <c r="F35" s="30">
        <f t="shared" si="1"/>
        <v>14405.681852565358</v>
      </c>
    </row>
    <row r="36" spans="2:6" ht="15">
      <c r="B36" s="111"/>
      <c r="C36" s="76">
        <f t="shared" si="2"/>
        <v>25</v>
      </c>
      <c r="D36" s="29">
        <v>11470.180406294876</v>
      </c>
      <c r="E36" s="13">
        <f t="shared" si="0"/>
        <v>13420.111075365005</v>
      </c>
      <c r="F36" s="30">
        <f t="shared" si="1"/>
        <v>14567.129115994492</v>
      </c>
    </row>
    <row r="37" spans="2:6" ht="15">
      <c r="B37" s="111"/>
      <c r="C37" s="76">
        <f t="shared" si="2"/>
        <v>26</v>
      </c>
      <c r="D37" s="29">
        <v>11597.8615795949</v>
      </c>
      <c r="E37" s="13">
        <f t="shared" si="0"/>
        <v>13569.498048126034</v>
      </c>
      <c r="F37" s="30">
        <f t="shared" si="1"/>
        <v>14729.284206085524</v>
      </c>
    </row>
    <row r="38" spans="2:6" ht="15">
      <c r="B38" s="111"/>
      <c r="C38" s="76">
        <f t="shared" si="2"/>
        <v>27</v>
      </c>
      <c r="D38" s="29">
        <v>11736.457402864951</v>
      </c>
      <c r="E38" s="13">
        <f t="shared" si="0"/>
        <v>13731.655161351993</v>
      </c>
      <c r="F38" s="30">
        <f t="shared" si="1"/>
        <v>14905.30090163849</v>
      </c>
    </row>
    <row r="39" spans="2:6" ht="15">
      <c r="B39" s="111"/>
      <c r="C39" s="76">
        <f t="shared" si="2"/>
        <v>28</v>
      </c>
      <c r="D39" s="29">
        <v>11855.360410869927</v>
      </c>
      <c r="E39" s="13">
        <f t="shared" si="0"/>
        <v>13870.771680717815</v>
      </c>
      <c r="F39" s="30">
        <f t="shared" si="1"/>
        <v>15056.307721804807</v>
      </c>
    </row>
    <row r="40" spans="2:6" ht="15">
      <c r="B40" s="111"/>
      <c r="C40" s="76">
        <f t="shared" si="2"/>
        <v>29</v>
      </c>
      <c r="D40" s="29">
        <v>11995.349593710616</v>
      </c>
      <c r="E40" s="13">
        <f t="shared" si="0"/>
        <v>14034.559024641421</v>
      </c>
      <c r="F40" s="30">
        <f t="shared" si="1"/>
        <v>15234.093984012483</v>
      </c>
    </row>
    <row r="41" spans="2:6" ht="15">
      <c r="B41" s="111"/>
      <c r="C41" s="76">
        <f t="shared" si="2"/>
        <v>30</v>
      </c>
      <c r="D41" s="29">
        <v>12125.678150194855</v>
      </c>
      <c r="E41" s="13">
        <f t="shared" si="0"/>
        <v>14187.043435727981</v>
      </c>
      <c r="F41" s="30">
        <f t="shared" si="1"/>
        <v>15399.611250747466</v>
      </c>
    </row>
    <row r="42" spans="2:6" ht="15">
      <c r="B42" s="111"/>
      <c r="C42" s="76">
        <f t="shared" si="2"/>
        <v>31</v>
      </c>
      <c r="D42" s="29">
        <v>12256.749831783436</v>
      </c>
      <c r="E42" s="13">
        <f t="shared" si="0"/>
        <v>14340.39730318662</v>
      </c>
      <c r="F42" s="30">
        <f t="shared" si="1"/>
        <v>15566.072286364964</v>
      </c>
    </row>
    <row r="43" spans="2:6" ht="15">
      <c r="B43" s="111"/>
      <c r="C43" s="76">
        <f t="shared" si="2"/>
        <v>32</v>
      </c>
      <c r="D43" s="29">
        <v>12399.014835256181</v>
      </c>
      <c r="E43" s="13">
        <f t="shared" si="0"/>
        <v>14506.847357249731</v>
      </c>
      <c r="F43" s="30">
        <f t="shared" si="1"/>
        <v>15746.74884077535</v>
      </c>
    </row>
    <row r="44" spans="2:6" ht="15">
      <c r="B44" s="111"/>
      <c r="C44" s="76">
        <f t="shared" si="2"/>
        <v>33</v>
      </c>
      <c r="D44" s="29">
        <v>12531.433431096386</v>
      </c>
      <c r="E44" s="13">
        <f t="shared" si="0"/>
        <v>14661.777114382772</v>
      </c>
      <c r="F44" s="30">
        <f t="shared" si="1"/>
        <v>15914.92045749241</v>
      </c>
    </row>
    <row r="45" spans="2:6" ht="15">
      <c r="B45" s="111"/>
      <c r="C45" s="76">
        <f t="shared" si="2"/>
        <v>34</v>
      </c>
      <c r="D45" s="29">
        <v>12675.184684777807</v>
      </c>
      <c r="E45" s="13">
        <f t="shared" si="0"/>
        <v>14829.966081190034</v>
      </c>
      <c r="F45" s="30">
        <f t="shared" si="1"/>
        <v>16097.484549667815</v>
      </c>
    </row>
    <row r="46" spans="2:6" ht="15.75" thickBot="1">
      <c r="B46" s="112"/>
      <c r="C46" s="77">
        <f>+C45+1</f>
        <v>35</v>
      </c>
      <c r="D46" s="31">
        <v>12808.996640188656</v>
      </c>
      <c r="E46" s="14">
        <f t="shared" si="0"/>
        <v>14986.526069020727</v>
      </c>
      <c r="F46" s="32">
        <f t="shared" si="1"/>
        <v>16267.425733039592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49:F49"/>
    <mergeCell ref="B9:B46"/>
    <mergeCell ref="B47:F47"/>
    <mergeCell ref="B48:F48"/>
  </mergeCells>
  <printOptions/>
  <pageMargins left="0.7086614173228346" right="0.7086614173228346" top="0.3543307086614173" bottom="0.3543307086614173" header="0.31496062992125984" footer="0.3149606299212598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9:G55"/>
  <sheetViews>
    <sheetView zoomScalePageLayoutView="0" workbookViewId="0" topLeftCell="A31">
      <selection activeCell="B9" sqref="B9:F9"/>
    </sheetView>
  </sheetViews>
  <sheetFormatPr defaultColWidth="11.421875" defaultRowHeight="15"/>
  <cols>
    <col min="1" max="3" width="10.7109375" style="0" customWidth="1"/>
    <col min="4" max="6" width="13.7109375" style="0" customWidth="1"/>
    <col min="7" max="7" width="11.57421875" style="19" customWidth="1"/>
  </cols>
  <sheetData>
    <row r="9" spans="2:6" ht="21" thickBot="1">
      <c r="B9" s="106" t="s">
        <v>7</v>
      </c>
      <c r="C9" s="106"/>
      <c r="D9" s="106"/>
      <c r="E9" s="106"/>
      <c r="F9" s="106"/>
    </row>
    <row r="10" spans="2:7" s="12" customFormat="1" ht="13.5" thickBot="1">
      <c r="B10" s="110" t="s">
        <v>1</v>
      </c>
      <c r="C10" s="63"/>
      <c r="D10" s="64">
        <v>42064</v>
      </c>
      <c r="E10" s="65">
        <v>42095</v>
      </c>
      <c r="F10" s="49">
        <v>42309</v>
      </c>
      <c r="G10" s="24"/>
    </row>
    <row r="11" spans="2:7" s="12" customFormat="1" ht="13.5" thickBot="1">
      <c r="B11" s="111"/>
      <c r="C11" s="66" t="s">
        <v>2</v>
      </c>
      <c r="D11" s="62" t="s">
        <v>3</v>
      </c>
      <c r="E11" s="52" t="s">
        <v>3</v>
      </c>
      <c r="F11" s="53" t="s">
        <v>3</v>
      </c>
      <c r="G11" s="24"/>
    </row>
    <row r="12" spans="2:6" s="12" customFormat="1" ht="12.75">
      <c r="B12" s="111"/>
      <c r="C12" s="58" t="s">
        <v>4</v>
      </c>
      <c r="D12" s="45">
        <v>8501.181495735202</v>
      </c>
      <c r="E12" s="46">
        <f>(D12*17%)+D12</f>
        <v>9946.382350010186</v>
      </c>
      <c r="F12" s="47">
        <f>(D12*27%)+D12</f>
        <v>10796.500499583706</v>
      </c>
    </row>
    <row r="13" spans="2:6" s="12" customFormat="1" ht="12.75">
      <c r="B13" s="111"/>
      <c r="C13" s="67">
        <v>1</v>
      </c>
      <c r="D13" s="33">
        <v>8588.780358719745</v>
      </c>
      <c r="E13" s="35">
        <f aca="true" t="shared" si="0" ref="E13:E47">(D13*17%)+D13</f>
        <v>10048.873019702101</v>
      </c>
      <c r="F13" s="37">
        <f aca="true" t="shared" si="1" ref="F13:F47">(D13*27%)+D13</f>
        <v>10907.751055574077</v>
      </c>
    </row>
    <row r="14" spans="2:6" s="12" customFormat="1" ht="12.75">
      <c r="B14" s="111"/>
      <c r="C14" s="67">
        <f aca="true" t="shared" si="2" ref="C14:C46">+C13+1</f>
        <v>2</v>
      </c>
      <c r="D14" s="33">
        <v>8676.472112342333</v>
      </c>
      <c r="E14" s="35">
        <f t="shared" si="0"/>
        <v>10151.47237144053</v>
      </c>
      <c r="F14" s="37">
        <f t="shared" si="1"/>
        <v>11019.119582674764</v>
      </c>
    </row>
    <row r="15" spans="2:6" s="12" customFormat="1" ht="12.75">
      <c r="B15" s="111"/>
      <c r="C15" s="67">
        <f t="shared" si="2"/>
        <v>3</v>
      </c>
      <c r="D15" s="33">
        <v>8764.396092560024</v>
      </c>
      <c r="E15" s="35">
        <f t="shared" si="0"/>
        <v>10254.343428295228</v>
      </c>
      <c r="F15" s="37">
        <f t="shared" si="1"/>
        <v>11130.783037551231</v>
      </c>
    </row>
    <row r="16" spans="2:6" s="12" customFormat="1" ht="12.75">
      <c r="B16" s="111"/>
      <c r="C16" s="67">
        <f t="shared" si="2"/>
        <v>4</v>
      </c>
      <c r="D16" s="33">
        <v>8852.366518096738</v>
      </c>
      <c r="E16" s="35">
        <f t="shared" si="0"/>
        <v>10357.268826173184</v>
      </c>
      <c r="F16" s="37">
        <f t="shared" si="1"/>
        <v>11242.505477982857</v>
      </c>
    </row>
    <row r="17" spans="2:6" s="12" customFormat="1" ht="12.75">
      <c r="B17" s="111"/>
      <c r="C17" s="67">
        <f t="shared" si="2"/>
        <v>5</v>
      </c>
      <c r="D17" s="33">
        <v>8940.569170228562</v>
      </c>
      <c r="E17" s="35">
        <f t="shared" si="0"/>
        <v>10460.465929167418</v>
      </c>
      <c r="F17" s="37">
        <f t="shared" si="1"/>
        <v>11354.522846190273</v>
      </c>
    </row>
    <row r="18" spans="2:6" s="12" customFormat="1" ht="12.75">
      <c r="B18" s="111"/>
      <c r="C18" s="67">
        <f t="shared" si="2"/>
        <v>6</v>
      </c>
      <c r="D18" s="33">
        <v>9028.95760363647</v>
      </c>
      <c r="E18" s="35">
        <f t="shared" si="0"/>
        <v>10563.88039625467</v>
      </c>
      <c r="F18" s="37">
        <f t="shared" si="1"/>
        <v>11466.776156618318</v>
      </c>
    </row>
    <row r="19" spans="2:6" s="12" customFormat="1" ht="12.75">
      <c r="B19" s="111"/>
      <c r="C19" s="67">
        <f t="shared" si="2"/>
        <v>7</v>
      </c>
      <c r="D19" s="33">
        <v>9117.438927682419</v>
      </c>
      <c r="E19" s="35">
        <f t="shared" si="0"/>
        <v>10667.40354538843</v>
      </c>
      <c r="F19" s="37">
        <f t="shared" si="1"/>
        <v>11579.147438156671</v>
      </c>
    </row>
    <row r="20" spans="2:6" s="12" customFormat="1" ht="12.75">
      <c r="B20" s="111"/>
      <c r="C20" s="67">
        <f t="shared" si="2"/>
        <v>8</v>
      </c>
      <c r="D20" s="33">
        <v>9206.152478323474</v>
      </c>
      <c r="E20" s="35">
        <f t="shared" si="0"/>
        <v>10771.198399638466</v>
      </c>
      <c r="F20" s="37">
        <f t="shared" si="1"/>
        <v>11691.813647470812</v>
      </c>
    </row>
    <row r="21" spans="2:6" s="12" customFormat="1" ht="12.75">
      <c r="B21" s="111"/>
      <c r="C21" s="67">
        <f t="shared" si="2"/>
        <v>9</v>
      </c>
      <c r="D21" s="33">
        <v>9286.87743409285</v>
      </c>
      <c r="E21" s="35">
        <f t="shared" si="0"/>
        <v>10865.646597888635</v>
      </c>
      <c r="F21" s="37">
        <f t="shared" si="1"/>
        <v>11794.33434129792</v>
      </c>
    </row>
    <row r="22" spans="2:6" s="12" customFormat="1" ht="12.75">
      <c r="B22" s="111"/>
      <c r="C22" s="67">
        <f t="shared" si="2"/>
        <v>10</v>
      </c>
      <c r="D22" s="33">
        <v>9383.997587476784</v>
      </c>
      <c r="E22" s="35">
        <f t="shared" si="0"/>
        <v>10979.277177347838</v>
      </c>
      <c r="F22" s="37">
        <f t="shared" si="1"/>
        <v>11917.676936095517</v>
      </c>
    </row>
    <row r="23" spans="2:6" s="12" customFormat="1" ht="12.75">
      <c r="B23" s="111"/>
      <c r="C23" s="67">
        <f t="shared" si="2"/>
        <v>11</v>
      </c>
      <c r="D23" s="33">
        <v>9473.129145989038</v>
      </c>
      <c r="E23" s="35">
        <f t="shared" si="0"/>
        <v>11083.561100807176</v>
      </c>
      <c r="F23" s="37">
        <f t="shared" si="1"/>
        <v>12030.874015406078</v>
      </c>
    </row>
    <row r="24" spans="2:6" s="12" customFormat="1" ht="12.75">
      <c r="B24" s="111"/>
      <c r="C24" s="67">
        <f t="shared" si="2"/>
        <v>12</v>
      </c>
      <c r="D24" s="33">
        <v>9571.4104323485</v>
      </c>
      <c r="E24" s="35">
        <f t="shared" si="0"/>
        <v>11198.550205847747</v>
      </c>
      <c r="F24" s="37">
        <f t="shared" si="1"/>
        <v>12155.691249082596</v>
      </c>
    </row>
    <row r="25" spans="2:6" s="12" customFormat="1" ht="12.75">
      <c r="B25" s="111"/>
      <c r="C25" s="67">
        <f t="shared" si="2"/>
        <v>13</v>
      </c>
      <c r="D25" s="33">
        <v>9660.959998731945</v>
      </c>
      <c r="E25" s="35">
        <f t="shared" si="0"/>
        <v>11303.323198516377</v>
      </c>
      <c r="F25" s="37">
        <f t="shared" si="1"/>
        <v>12269.41919838957</v>
      </c>
    </row>
    <row r="26" spans="2:6" s="12" customFormat="1" ht="12.75">
      <c r="B26" s="111"/>
      <c r="C26" s="67">
        <f t="shared" si="2"/>
        <v>14</v>
      </c>
      <c r="D26" s="33">
        <v>9759.84507423869</v>
      </c>
      <c r="E26" s="35">
        <f t="shared" si="0"/>
        <v>11419.018736859267</v>
      </c>
      <c r="F26" s="37">
        <f t="shared" si="1"/>
        <v>12395.003244283136</v>
      </c>
    </row>
    <row r="27" spans="2:6" s="12" customFormat="1" ht="12.75">
      <c r="B27" s="111"/>
      <c r="C27" s="67">
        <f t="shared" si="2"/>
        <v>15</v>
      </c>
      <c r="D27" s="33">
        <v>9849.812648493327</v>
      </c>
      <c r="E27" s="35">
        <f t="shared" si="0"/>
        <v>11524.280798737193</v>
      </c>
      <c r="F27" s="37">
        <f t="shared" si="1"/>
        <v>12509.262063586526</v>
      </c>
    </row>
    <row r="28" spans="2:6" s="12" customFormat="1" ht="12.75">
      <c r="B28" s="111"/>
      <c r="C28" s="67">
        <f t="shared" si="2"/>
        <v>16</v>
      </c>
      <c r="D28" s="33">
        <v>9949.20862250931</v>
      </c>
      <c r="E28" s="35">
        <f t="shared" si="0"/>
        <v>11640.574088335892</v>
      </c>
      <c r="F28" s="37">
        <f t="shared" si="1"/>
        <v>12635.494950586824</v>
      </c>
    </row>
    <row r="29" spans="2:6" s="12" customFormat="1" ht="12.75">
      <c r="B29" s="111"/>
      <c r="C29" s="67">
        <f t="shared" si="2"/>
        <v>17</v>
      </c>
      <c r="D29" s="33">
        <v>10048.97615907746</v>
      </c>
      <c r="E29" s="35">
        <f t="shared" si="0"/>
        <v>11757.302106120627</v>
      </c>
      <c r="F29" s="37">
        <f t="shared" si="1"/>
        <v>12762.199722028374</v>
      </c>
    </row>
    <row r="30" spans="2:6" s="12" customFormat="1" ht="12.75">
      <c r="B30" s="111"/>
      <c r="C30" s="67">
        <f t="shared" si="2"/>
        <v>18</v>
      </c>
      <c r="D30" s="33">
        <v>10149.02236755974</v>
      </c>
      <c r="E30" s="35">
        <f t="shared" si="0"/>
        <v>11874.356170044897</v>
      </c>
      <c r="F30" s="37">
        <f t="shared" si="1"/>
        <v>12889.258406800871</v>
      </c>
    </row>
    <row r="31" spans="2:6" s="12" customFormat="1" ht="12.75">
      <c r="B31" s="111"/>
      <c r="C31" s="67">
        <f t="shared" si="2"/>
        <v>19</v>
      </c>
      <c r="D31" s="33">
        <v>10249.440138594193</v>
      </c>
      <c r="E31" s="35">
        <f t="shared" si="0"/>
        <v>11991.844962155206</v>
      </c>
      <c r="F31" s="37">
        <f t="shared" si="1"/>
        <v>13016.788976014624</v>
      </c>
    </row>
    <row r="32" spans="2:6" s="12" customFormat="1" ht="12.75">
      <c r="B32" s="111"/>
      <c r="C32" s="67">
        <f t="shared" si="2"/>
        <v>20</v>
      </c>
      <c r="D32" s="33">
        <v>10350.136581542776</v>
      </c>
      <c r="E32" s="35">
        <f t="shared" si="0"/>
        <v>12109.659800405048</v>
      </c>
      <c r="F32" s="37">
        <f t="shared" si="1"/>
        <v>13144.673458559326</v>
      </c>
    </row>
    <row r="33" spans="2:6" s="12" customFormat="1" ht="12.75">
      <c r="B33" s="111"/>
      <c r="C33" s="67">
        <f t="shared" si="2"/>
        <v>21</v>
      </c>
      <c r="D33" s="33">
        <v>10451.204587043529</v>
      </c>
      <c r="E33" s="35">
        <f t="shared" si="0"/>
        <v>12227.90936684093</v>
      </c>
      <c r="F33" s="37">
        <f t="shared" si="1"/>
        <v>13273.029825545282</v>
      </c>
    </row>
    <row r="34" spans="2:6" s="12" customFormat="1" ht="12.75">
      <c r="B34" s="111"/>
      <c r="C34" s="67">
        <f t="shared" si="2"/>
        <v>22</v>
      </c>
      <c r="D34" s="33">
        <v>10562.304781452902</v>
      </c>
      <c r="E34" s="35">
        <f t="shared" si="0"/>
        <v>12357.896594299895</v>
      </c>
      <c r="F34" s="37">
        <f t="shared" si="1"/>
        <v>13414.127072445186</v>
      </c>
    </row>
    <row r="35" spans="2:6" s="12" customFormat="1" ht="12.75">
      <c r="B35" s="111"/>
      <c r="C35" s="67">
        <f t="shared" si="2"/>
        <v>23</v>
      </c>
      <c r="D35" s="33">
        <v>10683.808727323076</v>
      </c>
      <c r="E35" s="35">
        <f t="shared" si="0"/>
        <v>12500.056210968</v>
      </c>
      <c r="F35" s="37">
        <f t="shared" si="1"/>
        <v>13568.437083700306</v>
      </c>
    </row>
    <row r="36" spans="2:6" s="12" customFormat="1" ht="12.75">
      <c r="B36" s="111"/>
      <c r="C36" s="67">
        <f t="shared" si="2"/>
        <v>24</v>
      </c>
      <c r="D36" s="33">
        <v>10795.977164069944</v>
      </c>
      <c r="E36" s="35">
        <f t="shared" si="0"/>
        <v>12631.293281961835</v>
      </c>
      <c r="F36" s="37">
        <f t="shared" si="1"/>
        <v>13710.890998368828</v>
      </c>
    </row>
    <row r="37" spans="2:6" s="12" customFormat="1" ht="12.75">
      <c r="B37" s="111"/>
      <c r="C37" s="67">
        <f t="shared" si="2"/>
        <v>25</v>
      </c>
      <c r="D37" s="33">
        <v>10908.61005400703</v>
      </c>
      <c r="E37" s="35">
        <f t="shared" si="0"/>
        <v>12763.073763188224</v>
      </c>
      <c r="F37" s="37">
        <f t="shared" si="1"/>
        <v>13853.934768588928</v>
      </c>
    </row>
    <row r="38" spans="2:6" s="12" customFormat="1" ht="12.75">
      <c r="B38" s="111"/>
      <c r="C38" s="67">
        <f t="shared" si="2"/>
        <v>26</v>
      </c>
      <c r="D38" s="33">
        <v>11031.878922000014</v>
      </c>
      <c r="E38" s="35">
        <f t="shared" si="0"/>
        <v>12907.298338740016</v>
      </c>
      <c r="F38" s="37">
        <f t="shared" si="1"/>
        <v>14010.48623094002</v>
      </c>
    </row>
    <row r="39" spans="2:6" s="12" customFormat="1" ht="12.75">
      <c r="B39" s="111"/>
      <c r="C39" s="67">
        <f t="shared" si="2"/>
        <v>27</v>
      </c>
      <c r="D39" s="33">
        <v>11145.580054274587</v>
      </c>
      <c r="E39" s="35">
        <f t="shared" si="0"/>
        <v>13040.328663501266</v>
      </c>
      <c r="F39" s="37">
        <f t="shared" si="1"/>
        <v>14154.886668928726</v>
      </c>
    </row>
    <row r="40" spans="2:6" s="12" customFormat="1" ht="12.75">
      <c r="B40" s="111"/>
      <c r="C40" s="67">
        <f t="shared" si="2"/>
        <v>28</v>
      </c>
      <c r="D40" s="33">
        <v>11259.745639739378</v>
      </c>
      <c r="E40" s="35">
        <f t="shared" si="0"/>
        <v>13173.902398495073</v>
      </c>
      <c r="F40" s="37">
        <f t="shared" si="1"/>
        <v>14299.87696246901</v>
      </c>
    </row>
    <row r="41" spans="2:6" s="12" customFormat="1" ht="12.75">
      <c r="B41" s="111"/>
      <c r="C41" s="67">
        <f t="shared" si="2"/>
        <v>29</v>
      </c>
      <c r="D41" s="33">
        <v>11384.779429855176</v>
      </c>
      <c r="E41" s="35">
        <f t="shared" si="0"/>
        <v>13320.191932930557</v>
      </c>
      <c r="F41" s="37">
        <f t="shared" si="1"/>
        <v>14458.669875916074</v>
      </c>
    </row>
    <row r="42" spans="2:6" s="12" customFormat="1" ht="12.75">
      <c r="B42" s="111"/>
      <c r="C42" s="67">
        <f t="shared" si="2"/>
        <v>30</v>
      </c>
      <c r="D42" s="33">
        <v>11510.463454437278</v>
      </c>
      <c r="E42" s="35">
        <f t="shared" si="0"/>
        <v>13467.242241691616</v>
      </c>
      <c r="F42" s="37">
        <f t="shared" si="1"/>
        <v>14618.288587135343</v>
      </c>
    </row>
    <row r="43" spans="2:6" s="12" customFormat="1" ht="12.75">
      <c r="B43" s="111"/>
      <c r="C43" s="67">
        <f t="shared" si="2"/>
        <v>31</v>
      </c>
      <c r="D43" s="33">
        <v>11626.254626067812</v>
      </c>
      <c r="E43" s="35">
        <f t="shared" si="0"/>
        <v>13602.71791249934</v>
      </c>
      <c r="F43" s="37">
        <f t="shared" si="1"/>
        <v>14765.34337510612</v>
      </c>
    </row>
    <row r="44" spans="2:6" s="12" customFormat="1" ht="12.75">
      <c r="B44" s="111"/>
      <c r="C44" s="67">
        <f t="shared" si="2"/>
        <v>32</v>
      </c>
      <c r="D44" s="33">
        <v>11753.099783625448</v>
      </c>
      <c r="E44" s="35">
        <f t="shared" si="0"/>
        <v>13751.126746841775</v>
      </c>
      <c r="F44" s="37">
        <f t="shared" si="1"/>
        <v>14926.43672520432</v>
      </c>
    </row>
    <row r="45" spans="2:6" s="12" customFormat="1" ht="12.75">
      <c r="B45" s="111"/>
      <c r="C45" s="67">
        <f t="shared" si="2"/>
        <v>33</v>
      </c>
      <c r="D45" s="33">
        <v>11869.912752274458</v>
      </c>
      <c r="E45" s="35">
        <f t="shared" si="0"/>
        <v>13887.797920161116</v>
      </c>
      <c r="F45" s="37">
        <f t="shared" si="1"/>
        <v>15074.789195388563</v>
      </c>
    </row>
    <row r="46" spans="2:6" s="12" customFormat="1" ht="12.75">
      <c r="B46" s="111"/>
      <c r="C46" s="67">
        <f t="shared" si="2"/>
        <v>34</v>
      </c>
      <c r="D46" s="33">
        <v>11997.965488126647</v>
      </c>
      <c r="E46" s="35">
        <f t="shared" si="0"/>
        <v>14037.619621108177</v>
      </c>
      <c r="F46" s="37">
        <f t="shared" si="1"/>
        <v>15237.416169920842</v>
      </c>
    </row>
    <row r="47" spans="2:6" s="12" customFormat="1" ht="13.5" thickBot="1">
      <c r="B47" s="112"/>
      <c r="C47" s="68">
        <f>+C46+1</f>
        <v>35</v>
      </c>
      <c r="D47" s="34">
        <v>12126.668458445138</v>
      </c>
      <c r="E47" s="36">
        <f t="shared" si="0"/>
        <v>14188.202096380812</v>
      </c>
      <c r="F47" s="38">
        <f t="shared" si="1"/>
        <v>15400.868942225325</v>
      </c>
    </row>
    <row r="48" spans="2:7" s="15" customFormat="1" ht="11.25">
      <c r="B48" s="113" t="s">
        <v>5</v>
      </c>
      <c r="C48" s="113"/>
      <c r="D48" s="113"/>
      <c r="E48" s="113"/>
      <c r="F48" s="113"/>
      <c r="G48" s="25"/>
    </row>
    <row r="49" spans="2:7" s="15" customFormat="1" ht="11.25">
      <c r="B49" s="114" t="s">
        <v>6</v>
      </c>
      <c r="C49" s="114"/>
      <c r="D49" s="114"/>
      <c r="E49" s="114"/>
      <c r="F49" s="114"/>
      <c r="G49" s="25"/>
    </row>
    <row r="50" spans="2:6" ht="15">
      <c r="B50" s="100" t="s">
        <v>35</v>
      </c>
      <c r="C50" s="100"/>
      <c r="D50" s="100"/>
      <c r="E50" s="100"/>
      <c r="F50" s="100"/>
    </row>
    <row r="51" spans="2:6" ht="15">
      <c r="B51" s="100" t="s">
        <v>34</v>
      </c>
      <c r="C51" s="100"/>
      <c r="D51" s="100"/>
      <c r="E51" s="100"/>
      <c r="F51" s="100"/>
    </row>
    <row r="52" spans="2:6" ht="15">
      <c r="B52" s="100" t="s">
        <v>30</v>
      </c>
      <c r="C52" s="100"/>
      <c r="D52" s="100"/>
      <c r="E52" s="100"/>
      <c r="F52" s="100"/>
    </row>
    <row r="53" spans="2:6" ht="18.75">
      <c r="B53" s="101" t="s">
        <v>33</v>
      </c>
      <c r="C53" s="101"/>
      <c r="D53" s="101"/>
      <c r="E53" s="101"/>
      <c r="F53" s="101"/>
    </row>
    <row r="54" spans="2:6" ht="15">
      <c r="B54" s="100" t="s">
        <v>46</v>
      </c>
      <c r="C54" s="100"/>
      <c r="D54" s="100"/>
      <c r="E54" s="100"/>
      <c r="F54" s="100"/>
    </row>
    <row r="55" spans="2:6" ht="15">
      <c r="B55" s="100" t="s">
        <v>47</v>
      </c>
      <c r="C55" s="100"/>
      <c r="D55" s="100"/>
      <c r="E55" s="100"/>
      <c r="F55" s="100"/>
    </row>
  </sheetData>
  <sheetProtection/>
  <mergeCells count="10">
    <mergeCell ref="B54:F54"/>
    <mergeCell ref="B55:F55"/>
    <mergeCell ref="B9:F9"/>
    <mergeCell ref="B51:F51"/>
    <mergeCell ref="B52:F52"/>
    <mergeCell ref="B53:F53"/>
    <mergeCell ref="B10:B47"/>
    <mergeCell ref="B50:F50"/>
    <mergeCell ref="B48:F48"/>
    <mergeCell ref="B49:F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2" width="10.7109375" style="0" customWidth="1"/>
    <col min="3" max="3" width="10.8515625" style="0" customWidth="1"/>
    <col min="4" max="6" width="13.7109375" style="0" customWidth="1"/>
  </cols>
  <sheetData>
    <row r="8" spans="2:6" ht="21" thickBot="1">
      <c r="B8" s="106" t="s">
        <v>8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9">
        <v>42064</v>
      </c>
      <c r="E9" s="65">
        <v>42095</v>
      </c>
      <c r="F9" s="70">
        <v>42309</v>
      </c>
    </row>
    <row r="10" spans="2:6" ht="15.75" thickBot="1">
      <c r="B10" s="111"/>
      <c r="C10" s="50" t="s">
        <v>2</v>
      </c>
      <c r="D10" s="74" t="s">
        <v>3</v>
      </c>
      <c r="E10" s="52" t="s">
        <v>3</v>
      </c>
      <c r="F10" s="75" t="s">
        <v>3</v>
      </c>
    </row>
    <row r="11" spans="2:6" ht="15">
      <c r="B11" s="111"/>
      <c r="C11" s="58" t="s">
        <v>4</v>
      </c>
      <c r="D11" s="71">
        <v>8613.486277128966</v>
      </c>
      <c r="E11" s="72">
        <f>D11*17%+D11</f>
        <v>10077.77894424089</v>
      </c>
      <c r="F11" s="73">
        <f>D11*27%+D11</f>
        <v>10939.127571953788</v>
      </c>
    </row>
    <row r="12" spans="2:6" ht="15">
      <c r="B12" s="111"/>
      <c r="C12" s="76">
        <v>1</v>
      </c>
      <c r="D12" s="39">
        <v>8702.199827770026</v>
      </c>
      <c r="E12" s="13">
        <f aca="true" t="shared" si="0" ref="E12:E46">D12*17%+D12</f>
        <v>10181.57379849093</v>
      </c>
      <c r="F12" s="30">
        <f aca="true" t="shared" si="1" ref="F12:F46">D12*27%+D12</f>
        <v>11051.793781267934</v>
      </c>
    </row>
    <row r="13" spans="2:6" ht="15">
      <c r="B13" s="111"/>
      <c r="C13" s="76">
        <f aca="true" t="shared" si="2" ref="C13:C45">+C12+1</f>
        <v>2</v>
      </c>
      <c r="D13" s="39">
        <v>8791.006269049125</v>
      </c>
      <c r="E13" s="13">
        <f t="shared" si="0"/>
        <v>10285.477334787476</v>
      </c>
      <c r="F13" s="30">
        <f t="shared" si="1"/>
        <v>11164.577961692388</v>
      </c>
    </row>
    <row r="14" spans="2:6" ht="15">
      <c r="B14" s="111"/>
      <c r="C14" s="76">
        <f t="shared" si="2"/>
        <v>3</v>
      </c>
      <c r="D14" s="39">
        <v>8880.044936923334</v>
      </c>
      <c r="E14" s="13">
        <f t="shared" si="0"/>
        <v>10389.6525762003</v>
      </c>
      <c r="F14" s="30">
        <f t="shared" si="1"/>
        <v>11277.657069892633</v>
      </c>
    </row>
    <row r="15" spans="2:6" ht="15">
      <c r="B15" s="111"/>
      <c r="C15" s="76">
        <f t="shared" si="2"/>
        <v>4</v>
      </c>
      <c r="D15" s="39">
        <v>8969.176495435582</v>
      </c>
      <c r="E15" s="13">
        <f t="shared" si="0"/>
        <v>10493.93649965963</v>
      </c>
      <c r="F15" s="30">
        <f t="shared" si="1"/>
        <v>11390.854149203189</v>
      </c>
    </row>
    <row r="16" spans="2:6" ht="15">
      <c r="B16" s="111"/>
      <c r="C16" s="76">
        <f t="shared" si="2"/>
        <v>5</v>
      </c>
      <c r="D16" s="39">
        <v>9058.493835223919</v>
      </c>
      <c r="E16" s="13">
        <f t="shared" si="0"/>
        <v>10598.437787211986</v>
      </c>
      <c r="F16" s="30">
        <f t="shared" si="1"/>
        <v>11504.287170734377</v>
      </c>
    </row>
    <row r="17" spans="2:6" ht="15">
      <c r="B17" s="111"/>
      <c r="C17" s="76">
        <f t="shared" si="2"/>
        <v>6</v>
      </c>
      <c r="D17" s="39">
        <v>9147.996956288338</v>
      </c>
      <c r="E17" s="13">
        <f t="shared" si="0"/>
        <v>10703.156438857355</v>
      </c>
      <c r="F17" s="30">
        <f t="shared" si="1"/>
        <v>11617.95613448619</v>
      </c>
    </row>
    <row r="18" spans="2:6" ht="15">
      <c r="B18" s="111"/>
      <c r="C18" s="76">
        <f t="shared" si="2"/>
        <v>7</v>
      </c>
      <c r="D18" s="39">
        <v>9237.592967990806</v>
      </c>
      <c r="E18" s="13">
        <f t="shared" si="0"/>
        <v>10807.983772549243</v>
      </c>
      <c r="F18" s="30">
        <f t="shared" si="1"/>
        <v>11731.743069348324</v>
      </c>
    </row>
    <row r="19" spans="2:6" ht="15">
      <c r="B19" s="111"/>
      <c r="C19" s="76">
        <f t="shared" si="2"/>
        <v>8</v>
      </c>
      <c r="D19" s="39">
        <v>9327.421206288374</v>
      </c>
      <c r="E19" s="13">
        <f t="shared" si="0"/>
        <v>10913.082811357399</v>
      </c>
      <c r="F19" s="30">
        <f t="shared" si="1"/>
        <v>11845.824931986235</v>
      </c>
    </row>
    <row r="20" spans="2:6" ht="15">
      <c r="B20" s="111"/>
      <c r="C20" s="76">
        <f t="shared" si="2"/>
        <v>9</v>
      </c>
      <c r="D20" s="39">
        <v>9417.388780543011</v>
      </c>
      <c r="E20" s="13">
        <f t="shared" si="0"/>
        <v>11018.344873235323</v>
      </c>
      <c r="F20" s="30">
        <f t="shared" si="1"/>
        <v>11960.083751289625</v>
      </c>
    </row>
    <row r="21" spans="2:6" ht="15">
      <c r="B21" s="111"/>
      <c r="C21" s="76">
        <f t="shared" si="2"/>
        <v>10</v>
      </c>
      <c r="D21" s="39">
        <v>9507.449245435686</v>
      </c>
      <c r="E21" s="13">
        <f t="shared" si="0"/>
        <v>11123.715617159753</v>
      </c>
      <c r="F21" s="30">
        <f t="shared" si="1"/>
        <v>12074.460541703322</v>
      </c>
    </row>
    <row r="22" spans="2:6" ht="15">
      <c r="B22" s="111"/>
      <c r="C22" s="76">
        <f t="shared" si="2"/>
        <v>11</v>
      </c>
      <c r="D22" s="39">
        <v>9606.659438175586</v>
      </c>
      <c r="E22" s="13">
        <f t="shared" si="0"/>
        <v>11239.791542665436</v>
      </c>
      <c r="F22" s="30">
        <f t="shared" si="1"/>
        <v>12200.457486482994</v>
      </c>
    </row>
    <row r="23" spans="2:6" ht="15">
      <c r="B23" s="111"/>
      <c r="C23" s="76">
        <f t="shared" si="2"/>
        <v>12</v>
      </c>
      <c r="D23" s="39">
        <v>9697.230801577494</v>
      </c>
      <c r="E23" s="13">
        <f t="shared" si="0"/>
        <v>11345.760037845668</v>
      </c>
      <c r="F23" s="30">
        <f t="shared" si="1"/>
        <v>12315.483118003418</v>
      </c>
    </row>
    <row r="24" spans="2:6" ht="15">
      <c r="B24" s="111"/>
      <c r="C24" s="76">
        <f t="shared" si="2"/>
        <v>13</v>
      </c>
      <c r="D24" s="39">
        <v>9796.998338145653</v>
      </c>
      <c r="E24" s="13">
        <f t="shared" si="0"/>
        <v>11462.488055630414</v>
      </c>
      <c r="F24" s="30">
        <f t="shared" si="1"/>
        <v>12442.18788944498</v>
      </c>
    </row>
    <row r="25" spans="2:6" ht="15">
      <c r="B25" s="111"/>
      <c r="C25" s="76">
        <f t="shared" si="2"/>
        <v>14</v>
      </c>
      <c r="D25" s="39">
        <v>9887.848373461697</v>
      </c>
      <c r="E25" s="13">
        <f t="shared" si="0"/>
        <v>11568.782596950185</v>
      </c>
      <c r="F25" s="30">
        <f t="shared" si="1"/>
        <v>12557.567434296354</v>
      </c>
    </row>
    <row r="26" spans="2:6" ht="15">
      <c r="B26" s="111"/>
      <c r="C26" s="76">
        <f t="shared" si="2"/>
        <v>15</v>
      </c>
      <c r="D26" s="39">
        <v>9988.173253858102</v>
      </c>
      <c r="E26" s="13">
        <f t="shared" si="0"/>
        <v>11686.16270701398</v>
      </c>
      <c r="F26" s="30">
        <f t="shared" si="1"/>
        <v>12684.98003239979</v>
      </c>
    </row>
    <row r="27" spans="2:6" ht="15">
      <c r="B27" s="111"/>
      <c r="C27" s="76">
        <f t="shared" si="2"/>
        <v>16</v>
      </c>
      <c r="D27" s="39">
        <v>10088.823251487662</v>
      </c>
      <c r="E27" s="13">
        <f t="shared" si="0"/>
        <v>11803.923204240564</v>
      </c>
      <c r="F27" s="30">
        <f t="shared" si="1"/>
        <v>12812.80552938933</v>
      </c>
    </row>
    <row r="28" spans="2:6" ht="15">
      <c r="B28" s="111"/>
      <c r="C28" s="76">
        <f t="shared" si="2"/>
        <v>17</v>
      </c>
      <c r="D28" s="39">
        <v>10189.798366350373</v>
      </c>
      <c r="E28" s="13">
        <f t="shared" si="0"/>
        <v>11922.064088629937</v>
      </c>
      <c r="F28" s="30">
        <f t="shared" si="1"/>
        <v>12941.043925264974</v>
      </c>
    </row>
    <row r="29" spans="2:6" ht="15">
      <c r="B29" s="111"/>
      <c r="C29" s="76">
        <f t="shared" si="2"/>
        <v>18</v>
      </c>
      <c r="D29" s="39">
        <v>10291.005707808188</v>
      </c>
      <c r="E29" s="13">
        <f t="shared" si="0"/>
        <v>12040.47667813558</v>
      </c>
      <c r="F29" s="30">
        <f t="shared" si="1"/>
        <v>13069.5772489164</v>
      </c>
    </row>
    <row r="30" spans="2:6" ht="15">
      <c r="B30" s="111"/>
      <c r="C30" s="76">
        <f t="shared" si="2"/>
        <v>19</v>
      </c>
      <c r="D30" s="39">
        <v>10392.584611818176</v>
      </c>
      <c r="E30" s="13">
        <f t="shared" si="0"/>
        <v>12159.323995827266</v>
      </c>
      <c r="F30" s="30">
        <f t="shared" si="1"/>
        <v>13198.582457009084</v>
      </c>
    </row>
    <row r="31" spans="2:6" ht="15">
      <c r="B31" s="111"/>
      <c r="C31" s="76">
        <f t="shared" si="2"/>
        <v>20</v>
      </c>
      <c r="D31" s="39">
        <v>10494.535078380335</v>
      </c>
      <c r="E31" s="13">
        <f t="shared" si="0"/>
        <v>12278.606041704992</v>
      </c>
      <c r="F31" s="30">
        <f t="shared" si="1"/>
        <v>13328.059549543026</v>
      </c>
    </row>
    <row r="32" spans="2:6" ht="15">
      <c r="B32" s="111"/>
      <c r="C32" s="76">
        <f t="shared" si="2"/>
        <v>21</v>
      </c>
      <c r="D32" s="39">
        <v>10606.424843213077</v>
      </c>
      <c r="E32" s="13">
        <f t="shared" si="0"/>
        <v>12409.5170665593</v>
      </c>
      <c r="F32" s="30">
        <f t="shared" si="1"/>
        <v>13470.159550880608</v>
      </c>
    </row>
    <row r="33" spans="2:6" ht="15">
      <c r="B33" s="111"/>
      <c r="C33" s="76">
        <f t="shared" si="2"/>
        <v>22</v>
      </c>
      <c r="D33" s="39">
        <v>10718.918397193094</v>
      </c>
      <c r="E33" s="13">
        <f t="shared" si="0"/>
        <v>12541.13452471592</v>
      </c>
      <c r="F33" s="30">
        <f t="shared" si="1"/>
        <v>13613.02636443523</v>
      </c>
    </row>
    <row r="34" spans="2:6" ht="15">
      <c r="B34" s="111"/>
      <c r="C34" s="76">
        <f t="shared" si="2"/>
        <v>23</v>
      </c>
      <c r="D34" s="39">
        <v>10841.629921357828</v>
      </c>
      <c r="E34" s="13">
        <f t="shared" si="0"/>
        <v>12684.707007988658</v>
      </c>
      <c r="F34" s="30">
        <f t="shared" si="1"/>
        <v>13768.870000124442</v>
      </c>
    </row>
    <row r="35" spans="2:6" ht="15">
      <c r="B35" s="111"/>
      <c r="C35" s="76">
        <f t="shared" si="2"/>
        <v>24</v>
      </c>
      <c r="D35" s="39">
        <v>10955.09882703729</v>
      </c>
      <c r="E35" s="13">
        <f t="shared" si="0"/>
        <v>12817.46562763363</v>
      </c>
      <c r="F35" s="30">
        <f t="shared" si="1"/>
        <v>13912.975510337359</v>
      </c>
    </row>
    <row r="36" spans="2:6" ht="15">
      <c r="B36" s="111"/>
      <c r="C36" s="76">
        <f t="shared" si="2"/>
        <v>25</v>
      </c>
      <c r="D36" s="39">
        <v>11079.064374815598</v>
      </c>
      <c r="E36" s="13">
        <f t="shared" si="0"/>
        <v>12962.50531853425</v>
      </c>
      <c r="F36" s="30">
        <f t="shared" si="1"/>
        <v>14070.41175601581</v>
      </c>
    </row>
    <row r="37" spans="2:6" ht="15">
      <c r="B37" s="111"/>
      <c r="C37" s="76">
        <f t="shared" si="2"/>
        <v>26</v>
      </c>
      <c r="D37" s="39">
        <v>11193.555077513538</v>
      </c>
      <c r="E37" s="13">
        <f t="shared" si="0"/>
        <v>13096.45944069084</v>
      </c>
      <c r="F37" s="30">
        <f t="shared" si="1"/>
        <v>14215.814948442194</v>
      </c>
    </row>
    <row r="38" spans="2:6" ht="15">
      <c r="B38" s="111"/>
      <c r="C38" s="76">
        <f t="shared" si="2"/>
        <v>27</v>
      </c>
      <c r="D38" s="39">
        <v>11318.77464890542</v>
      </c>
      <c r="E38" s="13">
        <f t="shared" si="0"/>
        <v>13242.966339219343</v>
      </c>
      <c r="F38" s="30">
        <f t="shared" si="1"/>
        <v>14374.843804109885</v>
      </c>
    </row>
    <row r="39" spans="2:6" ht="15">
      <c r="B39" s="111"/>
      <c r="C39" s="76">
        <f t="shared" si="2"/>
        <v>28</v>
      </c>
      <c r="D39" s="39">
        <v>11444.598009444584</v>
      </c>
      <c r="E39" s="13">
        <f t="shared" si="0"/>
        <v>13390.179671050164</v>
      </c>
      <c r="F39" s="30">
        <f t="shared" si="1"/>
        <v>14534.639471994622</v>
      </c>
    </row>
    <row r="40" spans="2:6" ht="15">
      <c r="B40" s="111"/>
      <c r="C40" s="76">
        <f t="shared" si="2"/>
        <v>29</v>
      </c>
      <c r="D40" s="39">
        <v>11560.71429830827</v>
      </c>
      <c r="E40" s="13">
        <f t="shared" si="0"/>
        <v>13526.035729020676</v>
      </c>
      <c r="F40" s="30">
        <f t="shared" si="1"/>
        <v>14682.107158851504</v>
      </c>
    </row>
    <row r="41" spans="2:6" ht="15">
      <c r="B41" s="111"/>
      <c r="C41" s="76">
        <f t="shared" si="2"/>
        <v>30</v>
      </c>
      <c r="D41" s="39">
        <v>11687.74523714199</v>
      </c>
      <c r="E41" s="13">
        <f t="shared" si="0"/>
        <v>13674.661927456127</v>
      </c>
      <c r="F41" s="30">
        <f t="shared" si="1"/>
        <v>14843.436451170328</v>
      </c>
    </row>
    <row r="42" spans="2:6" ht="15">
      <c r="B42" s="111"/>
      <c r="C42" s="76">
        <f t="shared" si="2"/>
        <v>31</v>
      </c>
      <c r="D42" s="39">
        <v>11815.333519803968</v>
      </c>
      <c r="E42" s="13">
        <f t="shared" si="0"/>
        <v>13823.940218170643</v>
      </c>
      <c r="F42" s="30">
        <f t="shared" si="1"/>
        <v>15005.47357015104</v>
      </c>
    </row>
    <row r="43" spans="2:6" ht="15">
      <c r="B43" s="111"/>
      <c r="C43" s="76">
        <f t="shared" si="2"/>
        <v>32</v>
      </c>
      <c r="D43" s="39">
        <v>11943.66492757029</v>
      </c>
      <c r="E43" s="13">
        <f t="shared" si="0"/>
        <v>13974.087965257238</v>
      </c>
      <c r="F43" s="30">
        <f t="shared" si="1"/>
        <v>15168.454458014268</v>
      </c>
    </row>
    <row r="44" spans="2:6" ht="15">
      <c r="B44" s="111"/>
      <c r="C44" s="76">
        <f t="shared" si="2"/>
        <v>33</v>
      </c>
      <c r="D44" s="39">
        <v>12072.646569802908</v>
      </c>
      <c r="E44" s="13">
        <f t="shared" si="0"/>
        <v>14124.996486669403</v>
      </c>
      <c r="F44" s="30">
        <f t="shared" si="1"/>
        <v>15332.261143649694</v>
      </c>
    </row>
    <row r="45" spans="2:6" ht="15">
      <c r="B45" s="111"/>
      <c r="C45" s="76">
        <f t="shared" si="2"/>
        <v>34</v>
      </c>
      <c r="D45" s="39">
        <v>12202.185555863784</v>
      </c>
      <c r="E45" s="13">
        <f t="shared" si="0"/>
        <v>14276.557100360627</v>
      </c>
      <c r="F45" s="30">
        <f t="shared" si="1"/>
        <v>15496.775655947005</v>
      </c>
    </row>
    <row r="46" spans="2:6" ht="15.75" thickBot="1">
      <c r="B46" s="112"/>
      <c r="C46" s="77">
        <f>+C45+1</f>
        <v>35</v>
      </c>
      <c r="D46" s="40">
        <v>12321.645907697011</v>
      </c>
      <c r="E46" s="14">
        <f t="shared" si="0"/>
        <v>14416.325712005504</v>
      </c>
      <c r="F46" s="32">
        <f t="shared" si="1"/>
        <v>15648.490302775204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8" spans="2:6" ht="21" thickBot="1">
      <c r="B8" s="106" t="s">
        <v>9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71">
        <v>8589.474047194897</v>
      </c>
      <c r="E11" s="72">
        <f>D11+D11*17%</f>
        <v>10049.68463521803</v>
      </c>
      <c r="F11" s="73">
        <f>D11+D11*27%</f>
        <v>10908.63203993752</v>
      </c>
    </row>
    <row r="12" spans="2:6" ht="15">
      <c r="B12" s="111"/>
      <c r="C12" s="67">
        <v>1</v>
      </c>
      <c r="D12" s="39">
        <v>8677.862480602807</v>
      </c>
      <c r="E12" s="13">
        <f aca="true" t="shared" si="0" ref="E12:E46">D12+D12*17%</f>
        <v>10153.099102305285</v>
      </c>
      <c r="F12" s="30">
        <f aca="true" t="shared" si="1" ref="F12:F46">D12+D12*27%</f>
        <v>11020.885350365566</v>
      </c>
    </row>
    <row r="13" spans="2:6" ht="15">
      <c r="B13" s="111"/>
      <c r="C13" s="67">
        <f aca="true" t="shared" si="2" ref="C13:C45">+C12+1</f>
        <v>2</v>
      </c>
      <c r="D13" s="39">
        <v>8766.483140605822</v>
      </c>
      <c r="E13" s="13">
        <f t="shared" si="0"/>
        <v>10256.785274508811</v>
      </c>
      <c r="F13" s="30">
        <f t="shared" si="1"/>
        <v>11133.433588569394</v>
      </c>
    </row>
    <row r="14" spans="2:6" ht="15">
      <c r="B14" s="111"/>
      <c r="C14" s="67">
        <f t="shared" si="2"/>
        <v>3</v>
      </c>
      <c r="D14" s="39">
        <v>8855.243136565901</v>
      </c>
      <c r="E14" s="13">
        <f t="shared" si="0"/>
        <v>10360.634469782104</v>
      </c>
      <c r="F14" s="30">
        <f t="shared" si="1"/>
        <v>11246.158783438696</v>
      </c>
    </row>
    <row r="15" spans="2:6" ht="15">
      <c r="B15" s="111"/>
      <c r="C15" s="67">
        <f t="shared" si="2"/>
        <v>4</v>
      </c>
      <c r="D15" s="39">
        <v>8944.188913802065</v>
      </c>
      <c r="E15" s="13">
        <f t="shared" si="0"/>
        <v>10464.701029148417</v>
      </c>
      <c r="F15" s="30">
        <f t="shared" si="1"/>
        <v>11359.119920528623</v>
      </c>
    </row>
    <row r="16" spans="2:6" ht="15">
      <c r="B16" s="111"/>
      <c r="C16" s="67">
        <f t="shared" si="2"/>
        <v>5</v>
      </c>
      <c r="D16" s="39">
        <v>9033.227581676272</v>
      </c>
      <c r="E16" s="13">
        <f t="shared" si="0"/>
        <v>10568.876270561239</v>
      </c>
      <c r="F16" s="30">
        <f t="shared" si="1"/>
        <v>11472.199028728866</v>
      </c>
    </row>
    <row r="17" spans="2:6" ht="15">
      <c r="B17" s="111"/>
      <c r="C17" s="67">
        <f t="shared" si="2"/>
        <v>6</v>
      </c>
      <c r="D17" s="39">
        <v>9122.498476145585</v>
      </c>
      <c r="E17" s="13">
        <f t="shared" si="0"/>
        <v>10673.323217090336</v>
      </c>
      <c r="F17" s="30">
        <f t="shared" si="1"/>
        <v>11585.573064704893</v>
      </c>
    </row>
    <row r="18" spans="2:6" ht="15">
      <c r="B18" s="111"/>
      <c r="C18" s="67">
        <f t="shared" si="2"/>
        <v>7</v>
      </c>
      <c r="D18" s="39">
        <v>9211.862261252945</v>
      </c>
      <c r="E18" s="13">
        <f t="shared" si="0"/>
        <v>10777.878845665946</v>
      </c>
      <c r="F18" s="30">
        <f t="shared" si="1"/>
        <v>11699.065071791241</v>
      </c>
    </row>
    <row r="19" spans="2:6" ht="15">
      <c r="B19" s="111"/>
      <c r="C19" s="67">
        <f t="shared" si="2"/>
        <v>8</v>
      </c>
      <c r="D19" s="39">
        <v>9301.411827636386</v>
      </c>
      <c r="E19" s="13">
        <f t="shared" si="0"/>
        <v>10882.651838334572</v>
      </c>
      <c r="F19" s="30">
        <f t="shared" si="1"/>
        <v>11812.79302109821</v>
      </c>
    </row>
    <row r="20" spans="2:6" ht="15">
      <c r="B20" s="111"/>
      <c r="C20" s="67">
        <f t="shared" si="2"/>
        <v>9</v>
      </c>
      <c r="D20" s="39">
        <v>9391.147175295915</v>
      </c>
      <c r="E20" s="13">
        <f t="shared" si="0"/>
        <v>10987.642195096221</v>
      </c>
      <c r="F20" s="30">
        <f t="shared" si="1"/>
        <v>11926.756912625813</v>
      </c>
    </row>
    <row r="21" spans="2:6" ht="15">
      <c r="B21" s="111"/>
      <c r="C21" s="67">
        <f t="shared" si="2"/>
        <v>10</v>
      </c>
      <c r="D21" s="39">
        <v>9481.021858912507</v>
      </c>
      <c r="E21" s="13">
        <f t="shared" si="0"/>
        <v>11092.795574927633</v>
      </c>
      <c r="F21" s="30">
        <f t="shared" si="1"/>
        <v>12040.897760818883</v>
      </c>
    </row>
    <row r="22" spans="2:6" ht="15">
      <c r="B22" s="111"/>
      <c r="C22" s="67">
        <f t="shared" si="2"/>
        <v>11</v>
      </c>
      <c r="D22" s="39">
        <v>9571.082323805187</v>
      </c>
      <c r="E22" s="13">
        <f t="shared" si="0"/>
        <v>11198.166318852069</v>
      </c>
      <c r="F22" s="30">
        <f t="shared" si="1"/>
        <v>12155.274551232587</v>
      </c>
    </row>
    <row r="23" spans="2:6" ht="15">
      <c r="B23" s="111"/>
      <c r="C23" s="67">
        <f t="shared" si="2"/>
        <v>12</v>
      </c>
      <c r="D23" s="39">
        <v>9670.199625907037</v>
      </c>
      <c r="E23" s="13">
        <f t="shared" si="0"/>
        <v>11314.133562311234</v>
      </c>
      <c r="F23" s="30">
        <f t="shared" si="1"/>
        <v>12281.153524901936</v>
      </c>
    </row>
    <row r="24" spans="2:6" ht="15">
      <c r="B24" s="111"/>
      <c r="C24" s="67">
        <f t="shared" si="2"/>
        <v>13</v>
      </c>
      <c r="D24" s="39">
        <v>9769.734935880084</v>
      </c>
      <c r="E24" s="13">
        <f t="shared" si="0"/>
        <v>11430.589874979698</v>
      </c>
      <c r="F24" s="30">
        <f t="shared" si="1"/>
        <v>12407.563368567706</v>
      </c>
    </row>
    <row r="25" spans="2:6" ht="15">
      <c r="B25" s="111"/>
      <c r="C25" s="67">
        <f t="shared" si="2"/>
        <v>14</v>
      </c>
      <c r="D25" s="39">
        <v>9860.445635239063</v>
      </c>
      <c r="E25" s="13">
        <f t="shared" si="0"/>
        <v>11536.721393229704</v>
      </c>
      <c r="F25" s="30">
        <f t="shared" si="1"/>
        <v>12522.76595675361</v>
      </c>
    </row>
    <row r="26" spans="2:6" ht="15">
      <c r="B26" s="111"/>
      <c r="C26" s="67">
        <f t="shared" si="2"/>
        <v>15</v>
      </c>
      <c r="D26" s="39">
        <v>9960.538289040367</v>
      </c>
      <c r="E26" s="13">
        <f t="shared" si="0"/>
        <v>11653.82979817723</v>
      </c>
      <c r="F26" s="30">
        <f t="shared" si="1"/>
        <v>12649.883627081266</v>
      </c>
    </row>
    <row r="27" spans="2:6" ht="15">
      <c r="B27" s="111"/>
      <c r="C27" s="67">
        <f t="shared" si="2"/>
        <v>16</v>
      </c>
      <c r="D27" s="39">
        <v>10060.863169436776</v>
      </c>
      <c r="E27" s="13">
        <f t="shared" si="0"/>
        <v>11771.209908241028</v>
      </c>
      <c r="F27" s="30">
        <f t="shared" si="1"/>
        <v>12777.296225184706</v>
      </c>
    </row>
    <row r="28" spans="2:6" ht="15">
      <c r="B28" s="111"/>
      <c r="C28" s="67">
        <f t="shared" si="2"/>
        <v>17</v>
      </c>
      <c r="D28" s="39">
        <v>10161.559612385356</v>
      </c>
      <c r="E28" s="13">
        <f t="shared" si="0"/>
        <v>11889.024746490866</v>
      </c>
      <c r="F28" s="30">
        <f t="shared" si="1"/>
        <v>12905.180707729402</v>
      </c>
    </row>
    <row r="29" spans="2:6" ht="15">
      <c r="B29" s="111"/>
      <c r="C29" s="67">
        <f t="shared" si="2"/>
        <v>18</v>
      </c>
      <c r="D29" s="39">
        <v>10262.627617886108</v>
      </c>
      <c r="E29" s="13">
        <f t="shared" si="0"/>
        <v>12007.274312926747</v>
      </c>
      <c r="F29" s="30">
        <f t="shared" si="1"/>
        <v>13033.537074715357</v>
      </c>
    </row>
    <row r="30" spans="2:6" ht="15">
      <c r="B30" s="111"/>
      <c r="C30" s="67">
        <f t="shared" si="2"/>
        <v>19</v>
      </c>
      <c r="D30" s="39">
        <v>10363.97429530099</v>
      </c>
      <c r="E30" s="13">
        <f t="shared" si="0"/>
        <v>12125.849925502158</v>
      </c>
      <c r="F30" s="30">
        <f t="shared" si="1"/>
        <v>13162.247355032257</v>
      </c>
    </row>
    <row r="31" spans="2:6" ht="15">
      <c r="B31" s="111"/>
      <c r="C31" s="67">
        <f t="shared" si="2"/>
        <v>20</v>
      </c>
      <c r="D31" s="39">
        <v>10465.646089949016</v>
      </c>
      <c r="E31" s="13">
        <f t="shared" si="0"/>
        <v>12244.80592524035</v>
      </c>
      <c r="F31" s="30">
        <f t="shared" si="1"/>
        <v>13291.37053423525</v>
      </c>
    </row>
    <row r="32" spans="2:6" ht="15">
      <c r="B32" s="111"/>
      <c r="C32" s="67">
        <f t="shared" si="2"/>
        <v>21</v>
      </c>
      <c r="D32" s="39">
        <v>10577.350073505675</v>
      </c>
      <c r="E32" s="13">
        <f t="shared" si="0"/>
        <v>12375.49958600164</v>
      </c>
      <c r="F32" s="30">
        <f t="shared" si="1"/>
        <v>13433.234593352208</v>
      </c>
    </row>
    <row r="33" spans="2:6" ht="15">
      <c r="B33" s="111"/>
      <c r="C33" s="67">
        <f t="shared" si="2"/>
        <v>22</v>
      </c>
      <c r="D33" s="39">
        <v>10679.764993258046</v>
      </c>
      <c r="E33" s="13">
        <f t="shared" si="0"/>
        <v>12495.325042111914</v>
      </c>
      <c r="F33" s="30">
        <f t="shared" si="1"/>
        <v>13563.301541437719</v>
      </c>
    </row>
    <row r="34" spans="2:6" ht="15">
      <c r="B34" s="111"/>
      <c r="C34" s="67">
        <f t="shared" si="2"/>
        <v>23</v>
      </c>
      <c r="D34" s="39">
        <v>10802.197845508646</v>
      </c>
      <c r="E34" s="13">
        <f t="shared" si="0"/>
        <v>12638.571479245116</v>
      </c>
      <c r="F34" s="30">
        <f t="shared" si="1"/>
        <v>13718.791263795982</v>
      </c>
    </row>
    <row r="35" spans="2:6" ht="15">
      <c r="B35" s="111"/>
      <c r="C35" s="67">
        <f t="shared" si="2"/>
        <v>24</v>
      </c>
      <c r="D35" s="39">
        <v>10915.341633954966</v>
      </c>
      <c r="E35" s="13">
        <f t="shared" si="0"/>
        <v>12770.94971172731</v>
      </c>
      <c r="F35" s="30">
        <f t="shared" si="1"/>
        <v>13862.483875122807</v>
      </c>
    </row>
    <row r="36" spans="2:6" ht="15">
      <c r="B36" s="111"/>
      <c r="C36" s="67">
        <f t="shared" si="2"/>
        <v>25</v>
      </c>
      <c r="D36" s="39">
        <v>11038.9356191811</v>
      </c>
      <c r="E36" s="13">
        <f t="shared" si="0"/>
        <v>12915.554674441888</v>
      </c>
      <c r="F36" s="30">
        <f t="shared" si="1"/>
        <v>14019.448236359998</v>
      </c>
    </row>
    <row r="37" spans="2:6" ht="15">
      <c r="B37" s="111"/>
      <c r="C37" s="67">
        <f t="shared" si="2"/>
        <v>26</v>
      </c>
      <c r="D37" s="39">
        <v>11153.194095283932</v>
      </c>
      <c r="E37" s="13">
        <f t="shared" si="0"/>
        <v>13049.2370914822</v>
      </c>
      <c r="F37" s="30">
        <f t="shared" si="1"/>
        <v>14164.556501010595</v>
      </c>
    </row>
    <row r="38" spans="2:6" ht="15">
      <c r="B38" s="111"/>
      <c r="C38" s="67">
        <f t="shared" si="2"/>
        <v>27</v>
      </c>
      <c r="D38" s="39">
        <v>11277.995658804624</v>
      </c>
      <c r="E38" s="13">
        <f t="shared" si="0"/>
        <v>13195.25492080141</v>
      </c>
      <c r="F38" s="30">
        <f t="shared" si="1"/>
        <v>14323.054486681873</v>
      </c>
    </row>
    <row r="39" spans="2:6" ht="15">
      <c r="B39" s="111"/>
      <c r="C39" s="67">
        <f t="shared" si="2"/>
        <v>28</v>
      </c>
      <c r="D39" s="39">
        <v>11393.27593192593</v>
      </c>
      <c r="E39" s="13">
        <f t="shared" si="0"/>
        <v>13330.132840353337</v>
      </c>
      <c r="F39" s="30">
        <f t="shared" si="1"/>
        <v>14469.46043354593</v>
      </c>
    </row>
    <row r="40" spans="2:6" ht="15">
      <c r="B40" s="111"/>
      <c r="C40" s="67">
        <f t="shared" si="2"/>
        <v>29</v>
      </c>
      <c r="D40" s="39">
        <v>11519.285073741177</v>
      </c>
      <c r="E40" s="13">
        <f t="shared" si="0"/>
        <v>13477.563536277177</v>
      </c>
      <c r="F40" s="30">
        <f t="shared" si="1"/>
        <v>14629.492043651295</v>
      </c>
    </row>
    <row r="41" spans="2:6" ht="15">
      <c r="B41" s="111"/>
      <c r="C41" s="67">
        <f t="shared" si="2"/>
        <v>30</v>
      </c>
      <c r="D41" s="39">
        <v>11645.990895341747</v>
      </c>
      <c r="E41" s="13">
        <f t="shared" si="0"/>
        <v>13625.809347549844</v>
      </c>
      <c r="F41" s="30">
        <f t="shared" si="1"/>
        <v>14790.40843708402</v>
      </c>
    </row>
    <row r="42" spans="2:6" ht="15">
      <c r="B42" s="111"/>
      <c r="C42" s="67">
        <f t="shared" si="2"/>
        <v>31</v>
      </c>
      <c r="D42" s="39">
        <v>11762.803863990754</v>
      </c>
      <c r="E42" s="13">
        <f t="shared" si="0"/>
        <v>13762.480520869181</v>
      </c>
      <c r="F42" s="30">
        <f t="shared" si="1"/>
        <v>14938.760907268257</v>
      </c>
    </row>
    <row r="43" spans="2:6" ht="15">
      <c r="B43" s="111"/>
      <c r="C43" s="67">
        <f t="shared" si="2"/>
        <v>32</v>
      </c>
      <c r="D43" s="39">
        <v>11890.717263885885</v>
      </c>
      <c r="E43" s="13">
        <f t="shared" si="0"/>
        <v>13912.139198746485</v>
      </c>
      <c r="F43" s="30">
        <f t="shared" si="1"/>
        <v>15101.210925135074</v>
      </c>
    </row>
    <row r="44" spans="2:6" ht="15">
      <c r="B44" s="111"/>
      <c r="C44" s="67">
        <f t="shared" si="2"/>
        <v>33</v>
      </c>
      <c r="D44" s="39">
        <v>12019.327343566329</v>
      </c>
      <c r="E44" s="13">
        <f t="shared" si="0"/>
        <v>14062.612991972605</v>
      </c>
      <c r="F44" s="30">
        <f t="shared" si="1"/>
        <v>15264.545726329237</v>
      </c>
    </row>
    <row r="45" spans="2:6" ht="15">
      <c r="B45" s="111"/>
      <c r="C45" s="67">
        <f t="shared" si="2"/>
        <v>34</v>
      </c>
      <c r="D45" s="39">
        <v>12148.448321756012</v>
      </c>
      <c r="E45" s="13">
        <f t="shared" si="0"/>
        <v>14213.684536454533</v>
      </c>
      <c r="F45" s="30">
        <f t="shared" si="1"/>
        <v>15428.529368630136</v>
      </c>
    </row>
    <row r="46" spans="2:6" ht="15.75" thickBot="1">
      <c r="B46" s="112"/>
      <c r="C46" s="68">
        <f>+C45+1</f>
        <v>35</v>
      </c>
      <c r="D46" s="40">
        <v>12267.490665718049</v>
      </c>
      <c r="E46" s="14">
        <f t="shared" si="0"/>
        <v>14352.964078890118</v>
      </c>
      <c r="F46" s="32">
        <f t="shared" si="1"/>
        <v>15579.713145461923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7:F47"/>
    <mergeCell ref="B48:F4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10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71">
        <v>8637.6378430201</v>
      </c>
      <c r="E11" s="78">
        <f>D11+D11*17%</f>
        <v>10106.036276333518</v>
      </c>
      <c r="F11" s="79">
        <f>D11+D11*27%</f>
        <v>10969.800060635527</v>
      </c>
    </row>
    <row r="12" spans="2:6" ht="15">
      <c r="B12" s="111"/>
      <c r="C12" s="76">
        <v>1</v>
      </c>
      <c r="D12" s="39">
        <v>8734.57221512795</v>
      </c>
      <c r="E12" s="41">
        <f aca="true" t="shared" si="0" ref="E12:E46">D12+D12*17%</f>
        <v>10219.449491699701</v>
      </c>
      <c r="F12" s="43">
        <f aca="true" t="shared" si="1" ref="F12:F46">D12+D12*27%</f>
        <v>11092.906713212496</v>
      </c>
    </row>
    <row r="13" spans="2:6" ht="15">
      <c r="B13" s="111"/>
      <c r="C13" s="76">
        <f aca="true" t="shared" si="2" ref="C13:C45">+C12+1</f>
        <v>2</v>
      </c>
      <c r="D13" s="39">
        <v>8823.796664278241</v>
      </c>
      <c r="E13" s="41">
        <f t="shared" si="0"/>
        <v>10323.842097205543</v>
      </c>
      <c r="F13" s="43">
        <f t="shared" si="1"/>
        <v>11206.221763633366</v>
      </c>
    </row>
    <row r="14" spans="2:6" ht="15">
      <c r="B14" s="111"/>
      <c r="C14" s="76">
        <f t="shared" si="2"/>
        <v>3</v>
      </c>
      <c r="D14" s="39">
        <v>8913.067558747556</v>
      </c>
      <c r="E14" s="41">
        <f t="shared" si="0"/>
        <v>10428.289043734641</v>
      </c>
      <c r="F14" s="43">
        <f t="shared" si="1"/>
        <v>11319.595799609397</v>
      </c>
    </row>
    <row r="15" spans="2:6" ht="15">
      <c r="B15" s="111"/>
      <c r="C15" s="76">
        <f t="shared" si="2"/>
        <v>4</v>
      </c>
      <c r="D15" s="39">
        <v>9002.570679811975</v>
      </c>
      <c r="E15" s="41">
        <f t="shared" si="0"/>
        <v>10533.00769538001</v>
      </c>
      <c r="F15" s="43">
        <f t="shared" si="1"/>
        <v>11433.264763361209</v>
      </c>
    </row>
    <row r="16" spans="2:6" ht="15">
      <c r="B16" s="111"/>
      <c r="C16" s="76">
        <f t="shared" si="2"/>
        <v>5</v>
      </c>
      <c r="D16" s="39">
        <v>9092.213136833463</v>
      </c>
      <c r="E16" s="41">
        <f t="shared" si="0"/>
        <v>10637.889370095152</v>
      </c>
      <c r="F16" s="43">
        <f t="shared" si="1"/>
        <v>11547.110683778497</v>
      </c>
    </row>
    <row r="17" spans="2:6" ht="15">
      <c r="B17" s="111"/>
      <c r="C17" s="76">
        <f t="shared" si="2"/>
        <v>6</v>
      </c>
      <c r="D17" s="39">
        <v>9181.948484492988</v>
      </c>
      <c r="E17" s="41">
        <f t="shared" si="0"/>
        <v>10742.879726856796</v>
      </c>
      <c r="F17" s="43">
        <f t="shared" si="1"/>
        <v>11661.074575306095</v>
      </c>
    </row>
    <row r="18" spans="2:6" ht="15">
      <c r="B18" s="111"/>
      <c r="C18" s="76">
        <f t="shared" si="2"/>
        <v>7</v>
      </c>
      <c r="D18" s="39">
        <v>9271.962504066645</v>
      </c>
      <c r="E18" s="41">
        <f t="shared" si="0"/>
        <v>10848.196129757975</v>
      </c>
      <c r="F18" s="43">
        <f t="shared" si="1"/>
        <v>11775.39238016464</v>
      </c>
    </row>
    <row r="19" spans="2:6" ht="15">
      <c r="B19" s="111"/>
      <c r="C19" s="76">
        <f t="shared" si="2"/>
        <v>8</v>
      </c>
      <c r="D19" s="39">
        <v>9362.069414278347</v>
      </c>
      <c r="E19" s="41">
        <f t="shared" si="0"/>
        <v>10953.621214705665</v>
      </c>
      <c r="F19" s="43">
        <f t="shared" si="1"/>
        <v>11889.8281561335</v>
      </c>
    </row>
    <row r="20" spans="2:6" ht="15">
      <c r="B20" s="111"/>
      <c r="C20" s="76">
        <f t="shared" si="2"/>
        <v>9</v>
      </c>
      <c r="D20" s="39">
        <v>9452.362105766133</v>
      </c>
      <c r="E20" s="41">
        <f t="shared" si="0"/>
        <v>11059.263663746377</v>
      </c>
      <c r="F20" s="43">
        <f t="shared" si="1"/>
        <v>12004.499874322988</v>
      </c>
    </row>
    <row r="21" spans="2:6" ht="15">
      <c r="B21" s="111"/>
      <c r="C21" s="76">
        <f t="shared" si="2"/>
        <v>10</v>
      </c>
      <c r="D21" s="39">
        <v>9542.79413321098</v>
      </c>
      <c r="E21" s="41">
        <f t="shared" si="0"/>
        <v>11165.069135856847</v>
      </c>
      <c r="F21" s="43">
        <f t="shared" si="1"/>
        <v>12119.348549177945</v>
      </c>
    </row>
    <row r="22" spans="2:6" ht="15">
      <c r="B22" s="111"/>
      <c r="C22" s="76">
        <f t="shared" si="2"/>
        <v>11</v>
      </c>
      <c r="D22" s="39">
        <v>9642.282997865008</v>
      </c>
      <c r="E22" s="41">
        <f t="shared" si="0"/>
        <v>11281.471107502059</v>
      </c>
      <c r="F22" s="43">
        <f t="shared" si="1"/>
        <v>12245.69940728856</v>
      </c>
    </row>
    <row r="23" spans="2:6" ht="15">
      <c r="B23" s="111"/>
      <c r="C23" s="76">
        <f t="shared" si="2"/>
        <v>12</v>
      </c>
      <c r="D23" s="39">
        <v>9733.133033181046</v>
      </c>
      <c r="E23" s="41">
        <f t="shared" si="0"/>
        <v>11387.765648821824</v>
      </c>
      <c r="F23" s="43">
        <f t="shared" si="1"/>
        <v>12361.078952139927</v>
      </c>
    </row>
    <row r="24" spans="2:6" ht="15">
      <c r="B24" s="111"/>
      <c r="C24" s="76">
        <f t="shared" si="2"/>
        <v>13</v>
      </c>
      <c r="D24" s="39">
        <v>9833.179241663333</v>
      </c>
      <c r="E24" s="41">
        <f t="shared" si="0"/>
        <v>11504.819712746099</v>
      </c>
      <c r="F24" s="43">
        <f t="shared" si="1"/>
        <v>12488.137636912432</v>
      </c>
    </row>
    <row r="25" spans="2:6" ht="15">
      <c r="B25" s="111"/>
      <c r="C25" s="76">
        <f t="shared" si="2"/>
        <v>14</v>
      </c>
      <c r="D25" s="39">
        <v>9924.493730169588</v>
      </c>
      <c r="E25" s="41">
        <f t="shared" si="0"/>
        <v>11611.657664298418</v>
      </c>
      <c r="F25" s="43">
        <f t="shared" si="1"/>
        <v>12604.107037315378</v>
      </c>
    </row>
    <row r="26" spans="2:6" ht="15">
      <c r="B26" s="111"/>
      <c r="C26" s="76">
        <f t="shared" si="2"/>
        <v>15</v>
      </c>
      <c r="D26" s="39">
        <v>10025.097282480125</v>
      </c>
      <c r="E26" s="41">
        <f t="shared" si="0"/>
        <v>11729.363820501745</v>
      </c>
      <c r="F26" s="43">
        <f t="shared" si="1"/>
        <v>12731.873548749758</v>
      </c>
    </row>
    <row r="27" spans="2:6" ht="15">
      <c r="B27" s="111"/>
      <c r="C27" s="76">
        <f t="shared" si="2"/>
        <v>16</v>
      </c>
      <c r="D27" s="39">
        <v>10126.02595202381</v>
      </c>
      <c r="E27" s="41">
        <f t="shared" si="0"/>
        <v>11847.450363867858</v>
      </c>
      <c r="F27" s="43">
        <f t="shared" si="1"/>
        <v>12860.052959070239</v>
      </c>
    </row>
    <row r="28" spans="2:6" ht="15">
      <c r="B28" s="111"/>
      <c r="C28" s="76">
        <f t="shared" si="2"/>
        <v>17</v>
      </c>
      <c r="D28" s="39">
        <v>10227.27973880065</v>
      </c>
      <c r="E28" s="41">
        <f t="shared" si="0"/>
        <v>11965.91729439676</v>
      </c>
      <c r="F28" s="43">
        <f t="shared" si="1"/>
        <v>12988.645268276825</v>
      </c>
    </row>
    <row r="29" spans="2:6" ht="15">
      <c r="B29" s="111"/>
      <c r="C29" s="76">
        <f t="shared" si="2"/>
        <v>18</v>
      </c>
      <c r="D29" s="39">
        <v>10328.905088129657</v>
      </c>
      <c r="E29" s="41">
        <f t="shared" si="0"/>
        <v>12084.818953111699</v>
      </c>
      <c r="F29" s="43">
        <f t="shared" si="1"/>
        <v>13117.709461924664</v>
      </c>
    </row>
    <row r="30" spans="2:6" ht="15">
      <c r="B30" s="111"/>
      <c r="C30" s="76">
        <f t="shared" si="2"/>
        <v>19</v>
      </c>
      <c r="D30" s="39">
        <v>10430.809109372798</v>
      </c>
      <c r="E30" s="41">
        <f t="shared" si="0"/>
        <v>12204.046657966173</v>
      </c>
      <c r="F30" s="43">
        <f t="shared" si="1"/>
        <v>13247.127568903454</v>
      </c>
    </row>
    <row r="31" spans="2:6" ht="15">
      <c r="B31" s="111"/>
      <c r="C31" s="76">
        <f t="shared" si="2"/>
        <v>20</v>
      </c>
      <c r="D31" s="39">
        <v>10533.038247849083</v>
      </c>
      <c r="E31" s="41">
        <f t="shared" si="0"/>
        <v>12323.654749983427</v>
      </c>
      <c r="F31" s="43">
        <f t="shared" si="1"/>
        <v>13376.958574768336</v>
      </c>
    </row>
    <row r="32" spans="2:6" ht="15">
      <c r="B32" s="111"/>
      <c r="C32" s="76">
        <f t="shared" si="2"/>
        <v>21</v>
      </c>
      <c r="D32" s="39">
        <v>10645.299575233996</v>
      </c>
      <c r="E32" s="41">
        <f t="shared" si="0"/>
        <v>12455.000503023775</v>
      </c>
      <c r="F32" s="43">
        <f t="shared" si="1"/>
        <v>13519.530460547176</v>
      </c>
    </row>
    <row r="33" spans="2:6" ht="15">
      <c r="B33" s="111"/>
      <c r="C33" s="76">
        <f t="shared" si="2"/>
        <v>22</v>
      </c>
      <c r="D33" s="39">
        <v>10758.025355809119</v>
      </c>
      <c r="E33" s="41">
        <f t="shared" si="0"/>
        <v>12586.889666296669</v>
      </c>
      <c r="F33" s="43">
        <f t="shared" si="1"/>
        <v>13662.69220187758</v>
      </c>
    </row>
    <row r="34" spans="2:6" ht="15">
      <c r="B34" s="111"/>
      <c r="C34" s="76">
        <f t="shared" si="2"/>
        <v>23</v>
      </c>
      <c r="D34" s="39">
        <v>10881.10844252602</v>
      </c>
      <c r="E34" s="41">
        <f t="shared" si="0"/>
        <v>12730.896877755444</v>
      </c>
      <c r="F34" s="43">
        <f t="shared" si="1"/>
        <v>13819.007722008046</v>
      </c>
    </row>
    <row r="35" spans="2:6" ht="15">
      <c r="B35" s="111"/>
      <c r="C35" s="76">
        <f t="shared" si="2"/>
        <v>24</v>
      </c>
      <c r="D35" s="39">
        <v>10994.90246543864</v>
      </c>
      <c r="E35" s="41">
        <f t="shared" si="0"/>
        <v>12864.035884563209</v>
      </c>
      <c r="F35" s="43">
        <f t="shared" si="1"/>
        <v>13963.526131107072</v>
      </c>
    </row>
    <row r="36" spans="2:6" ht="15">
      <c r="B36" s="111"/>
      <c r="C36" s="76">
        <f t="shared" si="2"/>
        <v>25</v>
      </c>
      <c r="D36" s="39">
        <v>11119.193130450094</v>
      </c>
      <c r="E36" s="41">
        <f t="shared" si="0"/>
        <v>13009.455962626611</v>
      </c>
      <c r="F36" s="43">
        <f t="shared" si="1"/>
        <v>14121.37527567162</v>
      </c>
    </row>
    <row r="37" spans="2:6" ht="15">
      <c r="B37" s="111"/>
      <c r="C37" s="76">
        <f t="shared" si="2"/>
        <v>26</v>
      </c>
      <c r="D37" s="39">
        <v>11234.008950381183</v>
      </c>
      <c r="E37" s="41">
        <f t="shared" si="0"/>
        <v>13143.790471945984</v>
      </c>
      <c r="F37" s="43">
        <f t="shared" si="1"/>
        <v>14267.191366984103</v>
      </c>
    </row>
    <row r="38" spans="2:6" ht="15">
      <c r="B38" s="111"/>
      <c r="C38" s="76">
        <f t="shared" si="2"/>
        <v>27</v>
      </c>
      <c r="D38" s="39">
        <v>11359.553639006219</v>
      </c>
      <c r="E38" s="41">
        <f t="shared" si="0"/>
        <v>13290.677757637277</v>
      </c>
      <c r="F38" s="43">
        <f t="shared" si="1"/>
        <v>14426.633121537898</v>
      </c>
    </row>
    <row r="39" spans="2:6" ht="15">
      <c r="B39" s="111"/>
      <c r="C39" s="76">
        <f t="shared" si="2"/>
        <v>28</v>
      </c>
      <c r="D39" s="39">
        <v>11485.60922614049</v>
      </c>
      <c r="E39" s="41">
        <f t="shared" si="0"/>
        <v>13438.162794584374</v>
      </c>
      <c r="F39" s="43">
        <f t="shared" si="1"/>
        <v>14586.723717198423</v>
      </c>
    </row>
    <row r="40" spans="2:6" ht="15">
      <c r="B40" s="111"/>
      <c r="C40" s="76">
        <f t="shared" si="2"/>
        <v>29</v>
      </c>
      <c r="D40" s="39">
        <v>11602.097077556347</v>
      </c>
      <c r="E40" s="41">
        <f t="shared" si="0"/>
        <v>13574.453580740927</v>
      </c>
      <c r="F40" s="43">
        <f t="shared" si="1"/>
        <v>14734.663288496562</v>
      </c>
    </row>
    <row r="41" spans="2:6" ht="15">
      <c r="B41" s="111"/>
      <c r="C41" s="76">
        <f t="shared" si="2"/>
        <v>30</v>
      </c>
      <c r="D41" s="39">
        <v>11729.406688304194</v>
      </c>
      <c r="E41" s="41">
        <f t="shared" si="0"/>
        <v>13723.405825315907</v>
      </c>
      <c r="F41" s="43">
        <f t="shared" si="1"/>
        <v>14896.346494146326</v>
      </c>
    </row>
    <row r="42" spans="2:6" ht="15">
      <c r="B42" s="111"/>
      <c r="C42" s="76">
        <f t="shared" si="2"/>
        <v>31</v>
      </c>
      <c r="D42" s="39">
        <v>11857.412978837365</v>
      </c>
      <c r="E42" s="41">
        <f t="shared" si="0"/>
        <v>13873.173185239717</v>
      </c>
      <c r="F42" s="43">
        <f t="shared" si="1"/>
        <v>15058.914483123453</v>
      </c>
    </row>
    <row r="43" spans="2:6" ht="15">
      <c r="B43" s="111"/>
      <c r="C43" s="76">
        <f t="shared" si="2"/>
        <v>32</v>
      </c>
      <c r="D43" s="39">
        <v>11986.069503836836</v>
      </c>
      <c r="E43" s="41">
        <f t="shared" si="0"/>
        <v>14023.701319489099</v>
      </c>
      <c r="F43" s="43">
        <f t="shared" si="1"/>
        <v>15222.308269872781</v>
      </c>
    </row>
    <row r="44" spans="2:6" ht="15">
      <c r="B44" s="111"/>
      <c r="C44" s="76">
        <f t="shared" si="2"/>
        <v>33</v>
      </c>
      <c r="D44" s="39">
        <v>12115.283372664559</v>
      </c>
      <c r="E44" s="41">
        <f t="shared" si="0"/>
        <v>14174.881546017534</v>
      </c>
      <c r="F44" s="43">
        <f t="shared" si="1"/>
        <v>15386.40988328399</v>
      </c>
    </row>
    <row r="45" spans="2:6" ht="15">
      <c r="B45" s="111"/>
      <c r="C45" s="76">
        <f t="shared" si="2"/>
        <v>34</v>
      </c>
      <c r="D45" s="39">
        <v>12245.193921277609</v>
      </c>
      <c r="E45" s="41">
        <f t="shared" si="0"/>
        <v>14326.876887894803</v>
      </c>
      <c r="F45" s="43">
        <f t="shared" si="1"/>
        <v>15551.396280022564</v>
      </c>
    </row>
    <row r="46" spans="2:6" ht="15.75" thickBot="1">
      <c r="B46" s="112"/>
      <c r="C46" s="77">
        <f>+C45+1</f>
        <v>35</v>
      </c>
      <c r="D46" s="40">
        <v>12375.754704356954</v>
      </c>
      <c r="E46" s="42">
        <f t="shared" si="0"/>
        <v>14479.633004097635</v>
      </c>
      <c r="F46" s="44">
        <f t="shared" si="1"/>
        <v>15717.208474533332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11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71">
        <v>8685.708748207255</v>
      </c>
      <c r="E11" s="72">
        <f>D11+D11*17%</f>
        <v>10162.279235402488</v>
      </c>
      <c r="F11" s="73">
        <f>D11+D11*27%</f>
        <v>11030.850110223213</v>
      </c>
    </row>
    <row r="12" spans="2:6" ht="15">
      <c r="B12" s="111"/>
      <c r="C12" s="76">
        <v>1</v>
      </c>
      <c r="D12" s="39">
        <v>8791.281949653086</v>
      </c>
      <c r="E12" s="13">
        <f aca="true" t="shared" si="0" ref="E12:E46">D12+D12*17%</f>
        <v>10285.799881094112</v>
      </c>
      <c r="F12" s="30">
        <f aca="true" t="shared" si="1" ref="F12:F46">D12+D12*27%</f>
        <v>11164.92807605942</v>
      </c>
    </row>
    <row r="13" spans="2:6" ht="15">
      <c r="B13" s="111"/>
      <c r="C13" s="76">
        <f aca="true" t="shared" si="2" ref="C13:C45">+C12+1</f>
        <v>2</v>
      </c>
      <c r="D13" s="39">
        <v>8881.063742631637</v>
      </c>
      <c r="E13" s="13">
        <f t="shared" si="0"/>
        <v>10390.844578879016</v>
      </c>
      <c r="F13" s="30">
        <f t="shared" si="1"/>
        <v>11278.950953142179</v>
      </c>
    </row>
    <row r="14" spans="2:6" ht="15">
      <c r="B14" s="111"/>
      <c r="C14" s="76">
        <f t="shared" si="2"/>
        <v>3</v>
      </c>
      <c r="D14" s="39">
        <v>8970.89198092921</v>
      </c>
      <c r="E14" s="13">
        <f t="shared" si="0"/>
        <v>10495.943617687175</v>
      </c>
      <c r="F14" s="30">
        <f t="shared" si="1"/>
        <v>11393.032815780096</v>
      </c>
    </row>
    <row r="15" spans="2:6" ht="15">
      <c r="B15" s="111"/>
      <c r="C15" s="76">
        <f t="shared" si="2"/>
        <v>4</v>
      </c>
      <c r="D15" s="39">
        <v>9060.998891140911</v>
      </c>
      <c r="E15" s="13">
        <f t="shared" si="0"/>
        <v>10601.368702634865</v>
      </c>
      <c r="F15" s="30">
        <f t="shared" si="1"/>
        <v>11507.468591748957</v>
      </c>
    </row>
    <row r="16" spans="2:6" ht="15">
      <c r="B16" s="111"/>
      <c r="C16" s="76">
        <f t="shared" si="2"/>
        <v>5</v>
      </c>
      <c r="D16" s="39">
        <v>9151.152246671629</v>
      </c>
      <c r="E16" s="13">
        <f t="shared" si="0"/>
        <v>10706.848128605805</v>
      </c>
      <c r="F16" s="30">
        <f t="shared" si="1"/>
        <v>11621.963353272968</v>
      </c>
    </row>
    <row r="17" spans="2:6" ht="15">
      <c r="B17" s="111"/>
      <c r="C17" s="76">
        <f t="shared" si="2"/>
        <v>6</v>
      </c>
      <c r="D17" s="39">
        <v>9241.491383478435</v>
      </c>
      <c r="E17" s="13">
        <f t="shared" si="0"/>
        <v>10812.54491866977</v>
      </c>
      <c r="F17" s="30">
        <f t="shared" si="1"/>
        <v>11736.694057017612</v>
      </c>
    </row>
    <row r="18" spans="2:6" ht="15">
      <c r="B18" s="111"/>
      <c r="C18" s="76">
        <f t="shared" si="2"/>
        <v>7</v>
      </c>
      <c r="D18" s="39">
        <v>9332.06274688035</v>
      </c>
      <c r="E18" s="13">
        <f t="shared" si="0"/>
        <v>10918.51341385001</v>
      </c>
      <c r="F18" s="30">
        <f t="shared" si="1"/>
        <v>11851.719688538045</v>
      </c>
    </row>
    <row r="19" spans="2:6" ht="15">
      <c r="B19" s="111"/>
      <c r="C19" s="76">
        <f t="shared" si="2"/>
        <v>8</v>
      </c>
      <c r="D19" s="39">
        <v>9431.41227557731</v>
      </c>
      <c r="E19" s="13">
        <f t="shared" si="0"/>
        <v>11034.752362425452</v>
      </c>
      <c r="F19" s="30">
        <f t="shared" si="1"/>
        <v>11977.893589983183</v>
      </c>
    </row>
    <row r="20" spans="2:6" ht="15">
      <c r="B20" s="111"/>
      <c r="C20" s="76">
        <f t="shared" si="2"/>
        <v>9</v>
      </c>
      <c r="D20" s="39">
        <v>9522.308756212371</v>
      </c>
      <c r="E20" s="13">
        <f t="shared" si="0"/>
        <v>11141.101244768473</v>
      </c>
      <c r="F20" s="30">
        <f t="shared" si="1"/>
        <v>12093.33212038971</v>
      </c>
    </row>
    <row r="21" spans="2:6" ht="15">
      <c r="B21" s="111"/>
      <c r="C21" s="76">
        <f t="shared" si="2"/>
        <v>10</v>
      </c>
      <c r="D21" s="39">
        <v>9613.437463442544</v>
      </c>
      <c r="E21" s="13">
        <f t="shared" si="0"/>
        <v>11247.721832227777</v>
      </c>
      <c r="F21" s="30">
        <f t="shared" si="1"/>
        <v>12209.06557857203</v>
      </c>
    </row>
    <row r="22" spans="2:6" ht="15">
      <c r="B22" s="111"/>
      <c r="C22" s="76">
        <f t="shared" si="2"/>
        <v>11</v>
      </c>
      <c r="D22" s="39">
        <v>9704.612615991735</v>
      </c>
      <c r="E22" s="13">
        <f t="shared" si="0"/>
        <v>11354.39676071033</v>
      </c>
      <c r="F22" s="30">
        <f t="shared" si="1"/>
        <v>12324.858022309503</v>
      </c>
    </row>
    <row r="23" spans="2:6" ht="15">
      <c r="B23" s="111"/>
      <c r="C23" s="76">
        <f t="shared" si="2"/>
        <v>12</v>
      </c>
      <c r="D23" s="39">
        <v>9805.030387026187</v>
      </c>
      <c r="E23" s="13">
        <f t="shared" si="0"/>
        <v>11471.885552820639</v>
      </c>
      <c r="F23" s="30">
        <f t="shared" si="1"/>
        <v>12452.388591523257</v>
      </c>
    </row>
    <row r="24" spans="2:6" ht="15">
      <c r="B24" s="111"/>
      <c r="C24" s="76">
        <f t="shared" si="2"/>
        <v>13</v>
      </c>
      <c r="D24" s="39">
        <v>9896.669992765592</v>
      </c>
      <c r="E24" s="13">
        <f t="shared" si="0"/>
        <v>11579.103891535742</v>
      </c>
      <c r="F24" s="30">
        <f t="shared" si="1"/>
        <v>12568.770890812302</v>
      </c>
    </row>
    <row r="25" spans="2:6" ht="15">
      <c r="B25" s="111"/>
      <c r="C25" s="76">
        <f t="shared" si="2"/>
        <v>14</v>
      </c>
      <c r="D25" s="39">
        <v>9997.598662309281</v>
      </c>
      <c r="E25" s="13">
        <f t="shared" si="0"/>
        <v>11697.190434901859</v>
      </c>
      <c r="F25" s="30">
        <f t="shared" si="1"/>
        <v>12696.950301132787</v>
      </c>
    </row>
    <row r="26" spans="2:6" ht="15">
      <c r="B26" s="111"/>
      <c r="C26" s="76">
        <f t="shared" si="2"/>
        <v>15</v>
      </c>
      <c r="D26" s="39">
        <v>10098.898894405142</v>
      </c>
      <c r="E26" s="13">
        <f t="shared" si="0"/>
        <v>11815.711706454016</v>
      </c>
      <c r="F26" s="30">
        <f t="shared" si="1"/>
        <v>12825.60159589453</v>
      </c>
    </row>
    <row r="27" spans="2:6" ht="15">
      <c r="B27" s="111"/>
      <c r="C27" s="76">
        <f t="shared" si="2"/>
        <v>16</v>
      </c>
      <c r="D27" s="39">
        <v>10200.47779841513</v>
      </c>
      <c r="E27" s="13">
        <f t="shared" si="0"/>
        <v>11934.559024145701</v>
      </c>
      <c r="F27" s="30">
        <f t="shared" si="1"/>
        <v>12954.606803987215</v>
      </c>
    </row>
    <row r="28" spans="2:6" ht="15">
      <c r="B28" s="111"/>
      <c r="C28" s="76">
        <f t="shared" si="2"/>
        <v>17</v>
      </c>
      <c r="D28" s="39">
        <v>10302.428264977289</v>
      </c>
      <c r="E28" s="13">
        <f t="shared" si="0"/>
        <v>12053.841070023427</v>
      </c>
      <c r="F28" s="30">
        <f t="shared" si="1"/>
        <v>13084.083896521157</v>
      </c>
    </row>
    <row r="29" spans="2:6" ht="15">
      <c r="B29" s="111"/>
      <c r="C29" s="76">
        <f t="shared" si="2"/>
        <v>18</v>
      </c>
      <c r="D29" s="39">
        <v>10404.610958134555</v>
      </c>
      <c r="E29" s="13">
        <f t="shared" si="0"/>
        <v>12173.39482101743</v>
      </c>
      <c r="F29" s="30">
        <f t="shared" si="1"/>
        <v>13213.855916830886</v>
      </c>
    </row>
    <row r="30" spans="2:6" ht="15">
      <c r="B30" s="111"/>
      <c r="C30" s="76">
        <f t="shared" si="2"/>
        <v>19</v>
      </c>
      <c r="D30" s="39">
        <v>10507.165213843993</v>
      </c>
      <c r="E30" s="13">
        <f t="shared" si="0"/>
        <v>12293.383300197473</v>
      </c>
      <c r="F30" s="30">
        <f t="shared" si="1"/>
        <v>13344.09982158187</v>
      </c>
    </row>
    <row r="31" spans="2:6" ht="15">
      <c r="B31" s="111"/>
      <c r="C31" s="76">
        <f t="shared" si="2"/>
        <v>20</v>
      </c>
      <c r="D31" s="39">
        <v>10610.04458678658</v>
      </c>
      <c r="E31" s="13">
        <f t="shared" si="0"/>
        <v>12413.752166540298</v>
      </c>
      <c r="F31" s="30">
        <f t="shared" si="1"/>
        <v>13474.756625218957</v>
      </c>
    </row>
    <row r="32" spans="2:6" ht="15">
      <c r="B32" s="111"/>
      <c r="C32" s="76">
        <f t="shared" si="2"/>
        <v>21</v>
      </c>
      <c r="D32" s="39">
        <v>10722.909703318768</v>
      </c>
      <c r="E32" s="13">
        <f t="shared" si="0"/>
        <v>12545.804352882958</v>
      </c>
      <c r="F32" s="30">
        <f t="shared" si="1"/>
        <v>13618.095323214835</v>
      </c>
    </row>
    <row r="33" spans="2:6" ht="15">
      <c r="B33" s="111"/>
      <c r="C33" s="76">
        <f t="shared" si="2"/>
        <v>22</v>
      </c>
      <c r="D33" s="39">
        <v>10846.132125992735</v>
      </c>
      <c r="E33" s="13">
        <f t="shared" si="0"/>
        <v>12689.9745874115</v>
      </c>
      <c r="F33" s="30">
        <f t="shared" si="1"/>
        <v>13774.587800010773</v>
      </c>
    </row>
    <row r="34" spans="2:6" ht="15">
      <c r="B34" s="111"/>
      <c r="C34" s="76">
        <f t="shared" si="2"/>
        <v>23</v>
      </c>
      <c r="D34" s="39">
        <v>10960.019039543393</v>
      </c>
      <c r="E34" s="13">
        <f t="shared" si="0"/>
        <v>12823.22227626577</v>
      </c>
      <c r="F34" s="30">
        <f t="shared" si="1"/>
        <v>13919.22418022011</v>
      </c>
    </row>
    <row r="35" spans="2:6" ht="15">
      <c r="B35" s="111"/>
      <c r="C35" s="76">
        <f t="shared" si="2"/>
        <v>24</v>
      </c>
      <c r="D35" s="39">
        <v>11084.449040511916</v>
      </c>
      <c r="E35" s="13">
        <f t="shared" si="0"/>
        <v>12968.805377398941</v>
      </c>
      <c r="F35" s="30">
        <f t="shared" si="1"/>
        <v>14077.250281450133</v>
      </c>
    </row>
    <row r="36" spans="2:6" ht="15">
      <c r="B36" s="111"/>
      <c r="C36" s="76">
        <f t="shared" si="2"/>
        <v>25</v>
      </c>
      <c r="D36" s="39">
        <v>11209.48283062771</v>
      </c>
      <c r="E36" s="13">
        <f t="shared" si="0"/>
        <v>13115.094911834422</v>
      </c>
      <c r="F36" s="30">
        <f t="shared" si="1"/>
        <v>14236.043194897193</v>
      </c>
    </row>
    <row r="37" spans="2:6" ht="15">
      <c r="B37" s="111"/>
      <c r="C37" s="76">
        <f t="shared" si="2"/>
        <v>26</v>
      </c>
      <c r="D37" s="39">
        <v>11324.995330344125</v>
      </c>
      <c r="E37" s="13">
        <f t="shared" si="0"/>
        <v>13250.244536502627</v>
      </c>
      <c r="F37" s="30">
        <f t="shared" si="1"/>
        <v>14382.744069537039</v>
      </c>
    </row>
    <row r="38" spans="2:6" ht="15">
      <c r="B38" s="111"/>
      <c r="C38" s="76">
        <f t="shared" si="2"/>
        <v>27</v>
      </c>
      <c r="D38" s="39">
        <v>11451.236698754476</v>
      </c>
      <c r="E38" s="13">
        <f t="shared" si="0"/>
        <v>13397.946937542736</v>
      </c>
      <c r="F38" s="30">
        <f t="shared" si="1"/>
        <v>14543.070607418183</v>
      </c>
    </row>
    <row r="39" spans="2:6" ht="15">
      <c r="B39" s="111"/>
      <c r="C39" s="76">
        <f t="shared" si="2"/>
        <v>28</v>
      </c>
      <c r="D39" s="39">
        <v>11578.035410993092</v>
      </c>
      <c r="E39" s="13">
        <f t="shared" si="0"/>
        <v>13546.301430861919</v>
      </c>
      <c r="F39" s="30">
        <f t="shared" si="1"/>
        <v>14704.104971961227</v>
      </c>
    </row>
    <row r="40" spans="2:6" ht="15">
      <c r="B40" s="111"/>
      <c r="C40" s="76">
        <f t="shared" si="2"/>
        <v>29</v>
      </c>
      <c r="D40" s="39">
        <v>11705.577248336047</v>
      </c>
      <c r="E40" s="13">
        <f t="shared" si="0"/>
        <v>13695.525380553176</v>
      </c>
      <c r="F40" s="30">
        <f t="shared" si="1"/>
        <v>14866.08310538678</v>
      </c>
    </row>
    <row r="41" spans="2:6" ht="15">
      <c r="B41" s="111"/>
      <c r="C41" s="76">
        <f t="shared" si="2"/>
        <v>30</v>
      </c>
      <c r="D41" s="39">
        <v>11833.722874826279</v>
      </c>
      <c r="E41" s="13">
        <f t="shared" si="0"/>
        <v>13845.455763546746</v>
      </c>
      <c r="F41" s="30">
        <f t="shared" si="1"/>
        <v>15028.828051029373</v>
      </c>
    </row>
    <row r="42" spans="2:6" ht="15">
      <c r="B42" s="111"/>
      <c r="C42" s="76">
        <f t="shared" si="2"/>
        <v>31</v>
      </c>
      <c r="D42" s="39">
        <v>11962.472290463791</v>
      </c>
      <c r="E42" s="13">
        <f t="shared" si="0"/>
        <v>13996.092579842636</v>
      </c>
      <c r="F42" s="30">
        <f t="shared" si="1"/>
        <v>15192.339808889015</v>
      </c>
    </row>
    <row r="43" spans="2:6" ht="15">
      <c r="B43" s="111"/>
      <c r="C43" s="76">
        <f t="shared" si="2"/>
        <v>32</v>
      </c>
      <c r="D43" s="39">
        <v>12091.918385886627</v>
      </c>
      <c r="E43" s="13">
        <f t="shared" si="0"/>
        <v>14147.544511487355</v>
      </c>
      <c r="F43" s="30">
        <f t="shared" si="1"/>
        <v>15356.736350076017</v>
      </c>
    </row>
    <row r="44" spans="2:6" ht="15">
      <c r="B44" s="111"/>
      <c r="C44" s="76">
        <f t="shared" si="2"/>
        <v>33</v>
      </c>
      <c r="D44" s="39">
        <v>12222.014715775756</v>
      </c>
      <c r="E44" s="13">
        <f t="shared" si="0"/>
        <v>14299.757217457634</v>
      </c>
      <c r="F44" s="30">
        <f t="shared" si="1"/>
        <v>15521.958689035211</v>
      </c>
    </row>
    <row r="45" spans="2:6" ht="15">
      <c r="B45" s="111"/>
      <c r="C45" s="76">
        <f t="shared" si="2"/>
        <v>34</v>
      </c>
      <c r="D45" s="39">
        <v>12352.668389493145</v>
      </c>
      <c r="E45" s="13">
        <f t="shared" si="0"/>
        <v>14452.62201570698</v>
      </c>
      <c r="F45" s="30">
        <f t="shared" si="1"/>
        <v>15687.888854656294</v>
      </c>
    </row>
    <row r="46" spans="2:6" ht="15.75" thickBot="1">
      <c r="B46" s="112"/>
      <c r="C46" s="77">
        <f>+C45+1</f>
        <v>35</v>
      </c>
      <c r="D46" s="40">
        <v>12484.06518831488</v>
      </c>
      <c r="E46" s="14">
        <f t="shared" si="0"/>
        <v>14606.35627032841</v>
      </c>
      <c r="F46" s="32">
        <f t="shared" si="1"/>
        <v>15854.762789159899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</cols>
  <sheetData>
    <row r="8" spans="2:6" ht="21" thickBot="1">
      <c r="B8" s="106" t="s">
        <v>12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80">
        <v>8830.15369036384</v>
      </c>
      <c r="E11" s="72">
        <f>D11+D11*17%</f>
        <v>10331.279817725694</v>
      </c>
      <c r="F11" s="73">
        <f>D11+D11*27%</f>
        <v>11214.295186762078</v>
      </c>
    </row>
    <row r="12" spans="2:6" ht="15">
      <c r="B12" s="111"/>
      <c r="C12" s="76">
        <v>1</v>
      </c>
      <c r="D12" s="29">
        <v>8929.038765870582</v>
      </c>
      <c r="E12" s="13">
        <f aca="true" t="shared" si="0" ref="E12:E46">D12+D12*17%</f>
        <v>10446.975356068582</v>
      </c>
      <c r="F12" s="30">
        <f aca="true" t="shared" si="1" ref="F12:F46">D12+D12*27%</f>
        <v>11339.87923265564</v>
      </c>
    </row>
    <row r="13" spans="2:6" ht="15">
      <c r="B13" s="111"/>
      <c r="C13" s="76">
        <f aca="true" t="shared" si="2" ref="C13:C45">+C12+1</f>
        <v>2</v>
      </c>
      <c r="D13" s="29">
        <v>9020.167473100755</v>
      </c>
      <c r="E13" s="13">
        <f t="shared" si="0"/>
        <v>10553.595943527884</v>
      </c>
      <c r="F13" s="30">
        <f t="shared" si="1"/>
        <v>11455.61269083796</v>
      </c>
    </row>
    <row r="14" spans="2:6" ht="15">
      <c r="B14" s="111"/>
      <c r="C14" s="76">
        <f t="shared" si="2"/>
        <v>3</v>
      </c>
      <c r="D14" s="29">
        <v>9119.656337754779</v>
      </c>
      <c r="E14" s="13">
        <f t="shared" si="0"/>
        <v>10669.997915173091</v>
      </c>
      <c r="F14" s="30">
        <f t="shared" si="1"/>
        <v>11581.96354894857</v>
      </c>
    </row>
    <row r="15" spans="2:6" ht="15">
      <c r="B15" s="111"/>
      <c r="C15" s="76">
        <f t="shared" si="2"/>
        <v>4</v>
      </c>
      <c r="D15" s="29">
        <v>9211.1101622181</v>
      </c>
      <c r="E15" s="13">
        <f t="shared" si="0"/>
        <v>10776.998889795177</v>
      </c>
      <c r="F15" s="30">
        <f t="shared" si="1"/>
        <v>11698.109906016987</v>
      </c>
    </row>
    <row r="16" spans="2:6" ht="15">
      <c r="B16" s="111"/>
      <c r="C16" s="76">
        <f t="shared" si="2"/>
        <v>5</v>
      </c>
      <c r="D16" s="29">
        <v>9302.796213276526</v>
      </c>
      <c r="E16" s="13">
        <f t="shared" si="0"/>
        <v>10884.271569533536</v>
      </c>
      <c r="F16" s="30">
        <f t="shared" si="1"/>
        <v>11814.551190861188</v>
      </c>
    </row>
    <row r="17" spans="2:6" ht="15">
      <c r="B17" s="111"/>
      <c r="C17" s="76">
        <f t="shared" si="2"/>
        <v>6</v>
      </c>
      <c r="D17" s="29">
        <v>9394.575154972998</v>
      </c>
      <c r="E17" s="13">
        <f t="shared" si="0"/>
        <v>10991.652931318407</v>
      </c>
      <c r="F17" s="30">
        <f t="shared" si="1"/>
        <v>11931.110446815706</v>
      </c>
    </row>
    <row r="18" spans="2:6" ht="15">
      <c r="B18" s="111"/>
      <c r="C18" s="76">
        <f t="shared" si="2"/>
        <v>7</v>
      </c>
      <c r="D18" s="29">
        <v>9486.493432626532</v>
      </c>
      <c r="E18" s="13">
        <f t="shared" si="0"/>
        <v>11099.197316173042</v>
      </c>
      <c r="F18" s="30">
        <f t="shared" si="1"/>
        <v>12047.846659435696</v>
      </c>
    </row>
    <row r="19" spans="2:6" ht="15">
      <c r="B19" s="111"/>
      <c r="C19" s="76">
        <f t="shared" si="2"/>
        <v>8</v>
      </c>
      <c r="D19" s="29">
        <v>9578.690382194192</v>
      </c>
      <c r="E19" s="13">
        <f t="shared" si="0"/>
        <v>11207.067747167206</v>
      </c>
      <c r="F19" s="30">
        <f t="shared" si="1"/>
        <v>12164.936785386624</v>
      </c>
    </row>
    <row r="20" spans="2:6" ht="15">
      <c r="B20" s="111"/>
      <c r="C20" s="76">
        <f t="shared" si="2"/>
        <v>9</v>
      </c>
      <c r="D20" s="29">
        <v>9670.933777080882</v>
      </c>
      <c r="E20" s="13">
        <f t="shared" si="0"/>
        <v>11314.992519184632</v>
      </c>
      <c r="F20" s="30">
        <f t="shared" si="1"/>
        <v>12282.08589689272</v>
      </c>
    </row>
    <row r="21" spans="2:6" ht="15">
      <c r="B21" s="111"/>
      <c r="C21" s="76">
        <f t="shared" si="2"/>
        <v>10</v>
      </c>
      <c r="D21" s="29">
        <v>9763.40939856267</v>
      </c>
      <c r="E21" s="13">
        <f t="shared" si="0"/>
        <v>11423.188996318324</v>
      </c>
      <c r="F21" s="30">
        <f t="shared" si="1"/>
        <v>12399.529936174591</v>
      </c>
    </row>
    <row r="22" spans="2:6" ht="15">
      <c r="B22" s="111"/>
      <c r="C22" s="76">
        <f t="shared" si="2"/>
        <v>11</v>
      </c>
      <c r="D22" s="29">
        <v>9864.895411934616</v>
      </c>
      <c r="E22" s="13">
        <f t="shared" si="0"/>
        <v>11541.927631963501</v>
      </c>
      <c r="F22" s="30">
        <f t="shared" si="1"/>
        <v>12528.417173156962</v>
      </c>
    </row>
    <row r="23" spans="2:6" ht="15">
      <c r="B23" s="111"/>
      <c r="C23" s="76">
        <f t="shared" si="2"/>
        <v>12</v>
      </c>
      <c r="D23" s="29">
        <v>9957.742595968579</v>
      </c>
      <c r="E23" s="13">
        <f t="shared" si="0"/>
        <v>11650.558837283237</v>
      </c>
      <c r="F23" s="30">
        <f t="shared" si="1"/>
        <v>12646.333096880095</v>
      </c>
    </row>
    <row r="24" spans="2:6" ht="15">
      <c r="B24" s="111"/>
      <c r="C24" s="76">
        <f t="shared" si="2"/>
        <v>13</v>
      </c>
      <c r="D24" s="29">
        <v>10059.832398487804</v>
      </c>
      <c r="E24" s="13">
        <f t="shared" si="0"/>
        <v>11770.003906230731</v>
      </c>
      <c r="F24" s="30">
        <f t="shared" si="1"/>
        <v>12775.987146079511</v>
      </c>
    </row>
    <row r="25" spans="2:6" ht="15">
      <c r="B25" s="111"/>
      <c r="C25" s="76">
        <f t="shared" si="2"/>
        <v>14</v>
      </c>
      <c r="D25" s="29">
        <v>10162.247318240175</v>
      </c>
      <c r="E25" s="13">
        <f t="shared" si="0"/>
        <v>11889.829362341006</v>
      </c>
      <c r="F25" s="30">
        <f t="shared" si="1"/>
        <v>12906.054094165023</v>
      </c>
    </row>
    <row r="26" spans="2:6" ht="15">
      <c r="B26" s="111"/>
      <c r="C26" s="76">
        <f t="shared" si="2"/>
        <v>15</v>
      </c>
      <c r="D26" s="29">
        <v>10255.698291421419</v>
      </c>
      <c r="E26" s="13">
        <f t="shared" si="0"/>
        <v>11999.16700096306</v>
      </c>
      <c r="F26" s="30">
        <f t="shared" si="1"/>
        <v>13024.736830105201</v>
      </c>
    </row>
    <row r="27" spans="2:6" ht="15">
      <c r="B27" s="111"/>
      <c r="C27" s="76">
        <f t="shared" si="2"/>
        <v>16</v>
      </c>
      <c r="D27" s="29">
        <v>10367.959618806328</v>
      </c>
      <c r="E27" s="13">
        <f t="shared" si="0"/>
        <v>12130.512754003405</v>
      </c>
      <c r="F27" s="30">
        <f t="shared" si="1"/>
        <v>13167.308715884037</v>
      </c>
    </row>
    <row r="28" spans="2:6" ht="15">
      <c r="B28" s="111"/>
      <c r="C28" s="76">
        <f t="shared" si="2"/>
        <v>17</v>
      </c>
      <c r="D28" s="29">
        <v>10471.303444939129</v>
      </c>
      <c r="E28" s="13">
        <f t="shared" si="0"/>
        <v>12251.425030578781</v>
      </c>
      <c r="F28" s="30">
        <f t="shared" si="1"/>
        <v>13298.555375072694</v>
      </c>
    </row>
    <row r="29" spans="2:6" ht="15">
      <c r="B29" s="111"/>
      <c r="C29" s="76">
        <f t="shared" si="2"/>
        <v>18</v>
      </c>
      <c r="D29" s="29">
        <v>10575.018833624104</v>
      </c>
      <c r="E29" s="13">
        <f t="shared" si="0"/>
        <v>12372.772035340202</v>
      </c>
      <c r="F29" s="30">
        <f t="shared" si="1"/>
        <v>13430.273918702613</v>
      </c>
    </row>
    <row r="30" spans="2:6" ht="15">
      <c r="B30" s="111"/>
      <c r="C30" s="76">
        <f t="shared" si="2"/>
        <v>19</v>
      </c>
      <c r="D30" s="29">
        <v>10679.012894223208</v>
      </c>
      <c r="E30" s="13">
        <f t="shared" si="0"/>
        <v>12494.445086241154</v>
      </c>
      <c r="F30" s="30">
        <f t="shared" si="1"/>
        <v>13562.346375663474</v>
      </c>
    </row>
    <row r="31" spans="2:6" ht="15">
      <c r="B31" s="111"/>
      <c r="C31" s="76">
        <f t="shared" si="2"/>
        <v>20</v>
      </c>
      <c r="D31" s="29">
        <v>10792.94625309289</v>
      </c>
      <c r="E31" s="13">
        <f t="shared" si="0"/>
        <v>12627.747116118682</v>
      </c>
      <c r="F31" s="30">
        <f t="shared" si="1"/>
        <v>13707.041741427971</v>
      </c>
    </row>
    <row r="32" spans="2:6" ht="15">
      <c r="B32" s="111"/>
      <c r="C32" s="76">
        <f t="shared" si="2"/>
        <v>21</v>
      </c>
      <c r="D32" s="29">
        <v>10907.344065152782</v>
      </c>
      <c r="E32" s="13">
        <f t="shared" si="0"/>
        <v>12761.592556228756</v>
      </c>
      <c r="F32" s="30">
        <f t="shared" si="1"/>
        <v>13852.326962744033</v>
      </c>
    </row>
    <row r="33" spans="2:6" ht="15">
      <c r="B33" s="111"/>
      <c r="C33" s="76">
        <f t="shared" si="2"/>
        <v>22</v>
      </c>
      <c r="D33" s="29">
        <v>11032.05273803543</v>
      </c>
      <c r="E33" s="13">
        <f t="shared" si="0"/>
        <v>12907.501703501453</v>
      </c>
      <c r="F33" s="30">
        <f t="shared" si="1"/>
        <v>14010.706977304997</v>
      </c>
    </row>
    <row r="34" spans="2:6" ht="15">
      <c r="B34" s="111"/>
      <c r="C34" s="76">
        <f t="shared" si="2"/>
        <v>23</v>
      </c>
      <c r="D34" s="29">
        <v>11157.411645384382</v>
      </c>
      <c r="E34" s="13">
        <f t="shared" si="0"/>
        <v>13054.171625099727</v>
      </c>
      <c r="F34" s="30">
        <f t="shared" si="1"/>
        <v>14169.912789638165</v>
      </c>
    </row>
    <row r="35" spans="2:6" ht="15">
      <c r="B35" s="111"/>
      <c r="C35" s="76">
        <f t="shared" si="2"/>
        <v>24</v>
      </c>
      <c r="D35" s="29">
        <v>11283.327896561586</v>
      </c>
      <c r="E35" s="13">
        <f t="shared" si="0"/>
        <v>13201.493638977056</v>
      </c>
      <c r="F35" s="30">
        <f t="shared" si="1"/>
        <v>14329.826428633216</v>
      </c>
    </row>
    <row r="36" spans="2:6" ht="15">
      <c r="B36" s="111"/>
      <c r="C36" s="76">
        <f t="shared" si="2"/>
        <v>25</v>
      </c>
      <c r="D36" s="29">
        <v>11409.987272843136</v>
      </c>
      <c r="E36" s="13">
        <f t="shared" si="0"/>
        <v>13349.68510922647</v>
      </c>
      <c r="F36" s="30">
        <f t="shared" si="1"/>
        <v>14490.683836510783</v>
      </c>
    </row>
    <row r="37" spans="2:6" ht="15">
      <c r="B37" s="111"/>
      <c r="C37" s="76">
        <f t="shared" si="2"/>
        <v>26</v>
      </c>
      <c r="D37" s="29">
        <v>11537.296883590985</v>
      </c>
      <c r="E37" s="13">
        <f t="shared" si="0"/>
        <v>13498.637353801452</v>
      </c>
      <c r="F37" s="30">
        <f t="shared" si="1"/>
        <v>14652.367042160551</v>
      </c>
    </row>
    <row r="38" spans="2:6" ht="15">
      <c r="B38" s="111"/>
      <c r="C38" s="76">
        <f t="shared" si="2"/>
        <v>27</v>
      </c>
      <c r="D38" s="29">
        <v>11665.117392848068</v>
      </c>
      <c r="E38" s="13">
        <f t="shared" si="0"/>
        <v>13648.187349632239</v>
      </c>
      <c r="F38" s="30">
        <f t="shared" si="1"/>
        <v>14814.699088917047</v>
      </c>
    </row>
    <row r="39" spans="2:6" ht="15">
      <c r="B39" s="111"/>
      <c r="C39" s="76">
        <f t="shared" si="2"/>
        <v>28</v>
      </c>
      <c r="D39" s="29">
        <v>11793.681027209492</v>
      </c>
      <c r="E39" s="13">
        <f t="shared" si="0"/>
        <v>13798.606801835105</v>
      </c>
      <c r="F39" s="30">
        <f t="shared" si="1"/>
        <v>14977.974904556055</v>
      </c>
    </row>
    <row r="40" spans="2:6" ht="15">
      <c r="B40" s="111"/>
      <c r="C40" s="76">
        <f t="shared" si="2"/>
        <v>29</v>
      </c>
      <c r="D40" s="29">
        <v>11922.894896037216</v>
      </c>
      <c r="E40" s="13">
        <f t="shared" si="0"/>
        <v>13949.787028363544</v>
      </c>
      <c r="F40" s="30">
        <f t="shared" si="1"/>
        <v>15142.076517967265</v>
      </c>
    </row>
    <row r="41" spans="2:6" ht="15">
      <c r="B41" s="111"/>
      <c r="C41" s="76">
        <f t="shared" si="2"/>
        <v>30</v>
      </c>
      <c r="D41" s="29">
        <v>12052.6661086932</v>
      </c>
      <c r="E41" s="13">
        <f t="shared" si="0"/>
        <v>14101.619347171043</v>
      </c>
      <c r="F41" s="30">
        <f t="shared" si="1"/>
        <v>15306.885958040364</v>
      </c>
    </row>
    <row r="42" spans="2:6" ht="15">
      <c r="B42" s="111"/>
      <c r="C42" s="76">
        <f t="shared" si="2"/>
        <v>31</v>
      </c>
      <c r="D42" s="29">
        <v>12183.180446453527</v>
      </c>
      <c r="E42" s="13">
        <f t="shared" si="0"/>
        <v>14254.321122350626</v>
      </c>
      <c r="F42" s="30">
        <f t="shared" si="1"/>
        <v>15472.63916699598</v>
      </c>
    </row>
    <row r="43" spans="2:6" ht="15">
      <c r="B43" s="111"/>
      <c r="C43" s="76">
        <f t="shared" si="2"/>
        <v>32</v>
      </c>
      <c r="D43" s="29">
        <v>12324.888106098013</v>
      </c>
      <c r="E43" s="13">
        <f t="shared" si="0"/>
        <v>14420.119084134676</v>
      </c>
      <c r="F43" s="30">
        <f t="shared" si="1"/>
        <v>15652.607894744477</v>
      </c>
    </row>
    <row r="44" spans="2:6" ht="15">
      <c r="B44" s="111"/>
      <c r="C44" s="76">
        <f t="shared" si="2"/>
        <v>33</v>
      </c>
      <c r="D44" s="29">
        <v>12456.702912790934</v>
      </c>
      <c r="E44" s="13">
        <f t="shared" si="0"/>
        <v>14574.342407965392</v>
      </c>
      <c r="F44" s="30">
        <f t="shared" si="1"/>
        <v>15820.012699244486</v>
      </c>
    </row>
    <row r="45" spans="2:6" ht="15">
      <c r="B45" s="111"/>
      <c r="C45" s="76">
        <f t="shared" si="2"/>
        <v>34</v>
      </c>
      <c r="D45" s="29">
        <v>12589.214399269182</v>
      </c>
      <c r="E45" s="13">
        <f t="shared" si="0"/>
        <v>14729.380847144943</v>
      </c>
      <c r="F45" s="30">
        <f t="shared" si="1"/>
        <v>15988.302287071861</v>
      </c>
    </row>
    <row r="46" spans="2:6" ht="15.75" thickBot="1">
      <c r="B46" s="112"/>
      <c r="C46" s="77">
        <f>+C45+1</f>
        <v>35</v>
      </c>
      <c r="D46" s="31">
        <v>12733.151434226693</v>
      </c>
      <c r="E46" s="14">
        <f t="shared" si="0"/>
        <v>14897.78717804523</v>
      </c>
      <c r="F46" s="32">
        <f t="shared" si="1"/>
        <v>16171.1023214679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53:F53"/>
    <mergeCell ref="B54:F54"/>
    <mergeCell ref="B8:F8"/>
    <mergeCell ref="B50:F50"/>
    <mergeCell ref="B51:F51"/>
    <mergeCell ref="B52:F52"/>
    <mergeCell ref="B9:B46"/>
    <mergeCell ref="B49:F49"/>
    <mergeCell ref="B48:F48"/>
    <mergeCell ref="B47:F4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F54"/>
  <sheetViews>
    <sheetView zoomScalePageLayoutView="0" workbookViewId="0" topLeftCell="A1">
      <selection activeCell="B8" sqref="B8:F8"/>
    </sheetView>
  </sheetViews>
  <sheetFormatPr defaultColWidth="11.421875" defaultRowHeight="15"/>
  <cols>
    <col min="2" max="3" width="10.7109375" style="0" customWidth="1"/>
    <col min="4" max="6" width="13.7109375" style="0" customWidth="1"/>
    <col min="7" max="7" width="10.7109375" style="0" customWidth="1"/>
  </cols>
  <sheetData>
    <row r="8" spans="2:6" ht="21" thickBot="1">
      <c r="B8" s="106" t="s">
        <v>13</v>
      </c>
      <c r="C8" s="106"/>
      <c r="D8" s="106"/>
      <c r="E8" s="106"/>
      <c r="F8" s="106"/>
    </row>
    <row r="9" spans="2:6" ht="15.75" thickBot="1">
      <c r="B9" s="110" t="s">
        <v>1</v>
      </c>
      <c r="C9" s="63"/>
      <c r="D9" s="64">
        <v>42064</v>
      </c>
      <c r="E9" s="65">
        <v>42095</v>
      </c>
      <c r="F9" s="49">
        <v>42309</v>
      </c>
    </row>
    <row r="10" spans="2:6" ht="15.75" thickBot="1">
      <c r="B10" s="111"/>
      <c r="C10" s="50" t="s">
        <v>2</v>
      </c>
      <c r="D10" s="51" t="s">
        <v>3</v>
      </c>
      <c r="E10" s="52" t="s">
        <v>3</v>
      </c>
      <c r="F10" s="53" t="s">
        <v>3</v>
      </c>
    </row>
    <row r="11" spans="2:6" ht="15">
      <c r="B11" s="111"/>
      <c r="C11" s="58" t="s">
        <v>4</v>
      </c>
      <c r="D11" s="80">
        <v>8950.447066629287</v>
      </c>
      <c r="E11" s="72">
        <f>D11+D11*17%</f>
        <v>10472.023067956266</v>
      </c>
      <c r="F11" s="73">
        <f>D11+D11*27%</f>
        <v>11367.067774619194</v>
      </c>
    </row>
    <row r="12" spans="2:6" ht="15">
      <c r="B12" s="111"/>
      <c r="C12" s="76">
        <v>1</v>
      </c>
      <c r="D12" s="29">
        <v>9058.667651259337</v>
      </c>
      <c r="E12" s="13">
        <f aca="true" t="shared" si="0" ref="E12:E46">D12+D12*17%</f>
        <v>10598.641151973425</v>
      </c>
      <c r="F12" s="30">
        <f aca="true" t="shared" si="1" ref="F12:F46">D12+D12*27%</f>
        <v>11504.507917099358</v>
      </c>
    </row>
    <row r="13" spans="2:6" ht="15">
      <c r="B13" s="111"/>
      <c r="C13" s="76">
        <f aca="true" t="shared" si="2" ref="C13:C45">+C12+1</f>
        <v>2</v>
      </c>
      <c r="D13" s="29">
        <v>9151.096827422105</v>
      </c>
      <c r="E13" s="13">
        <f t="shared" si="0"/>
        <v>10706.783288083863</v>
      </c>
      <c r="F13" s="30">
        <f t="shared" si="1"/>
        <v>11621.892970826073</v>
      </c>
    </row>
    <row r="14" spans="2:6" ht="15">
      <c r="B14" s="111"/>
      <c r="C14" s="76">
        <f t="shared" si="2"/>
        <v>3</v>
      </c>
      <c r="D14" s="29">
        <v>9243.572448903897</v>
      </c>
      <c r="E14" s="13">
        <f t="shared" si="0"/>
        <v>10814.979765217558</v>
      </c>
      <c r="F14" s="30">
        <f t="shared" si="1"/>
        <v>11739.337010107949</v>
      </c>
    </row>
    <row r="15" spans="2:6" ht="15">
      <c r="B15" s="111"/>
      <c r="C15" s="76">
        <f t="shared" si="2"/>
        <v>4</v>
      </c>
      <c r="D15" s="29">
        <v>9336.233851661776</v>
      </c>
      <c r="E15" s="13">
        <f t="shared" si="0"/>
        <v>10923.393606444279</v>
      </c>
      <c r="F15" s="30">
        <f t="shared" si="1"/>
        <v>11857.016991610457</v>
      </c>
    </row>
    <row r="16" spans="2:6" ht="15">
      <c r="B16" s="111"/>
      <c r="C16" s="76">
        <f t="shared" si="2"/>
        <v>5</v>
      </c>
      <c r="D16" s="29">
        <v>9429.127481014759</v>
      </c>
      <c r="E16" s="13">
        <f t="shared" si="0"/>
        <v>11032.079152787268</v>
      </c>
      <c r="F16" s="30">
        <f t="shared" si="1"/>
        <v>11974.991900888745</v>
      </c>
    </row>
    <row r="17" spans="2:6" ht="15">
      <c r="B17" s="111"/>
      <c r="C17" s="76">
        <f t="shared" si="2"/>
        <v>6</v>
      </c>
      <c r="D17" s="29">
        <v>9522.114001005786</v>
      </c>
      <c r="E17" s="13">
        <f t="shared" si="0"/>
        <v>11140.87338117677</v>
      </c>
      <c r="F17" s="30">
        <f t="shared" si="1"/>
        <v>12093.084781277348</v>
      </c>
    </row>
    <row r="18" spans="2:6" ht="15">
      <c r="B18" s="111"/>
      <c r="C18" s="76">
        <f t="shared" si="2"/>
        <v>7</v>
      </c>
      <c r="D18" s="29">
        <v>9615.33274759192</v>
      </c>
      <c r="E18" s="13">
        <f t="shared" si="0"/>
        <v>11249.939314682546</v>
      </c>
      <c r="F18" s="30">
        <f t="shared" si="1"/>
        <v>12211.472589441739</v>
      </c>
    </row>
    <row r="19" spans="2:6" ht="15">
      <c r="B19" s="111"/>
      <c r="C19" s="76">
        <f t="shared" si="2"/>
        <v>8</v>
      </c>
      <c r="D19" s="29">
        <v>9717.3296594731</v>
      </c>
      <c r="E19" s="13">
        <f t="shared" si="0"/>
        <v>11369.275701583527</v>
      </c>
      <c r="F19" s="30">
        <f t="shared" si="1"/>
        <v>12341.008667530838</v>
      </c>
    </row>
    <row r="20" spans="2:6" ht="15">
      <c r="B20" s="111"/>
      <c r="C20" s="76">
        <f t="shared" si="2"/>
        <v>9</v>
      </c>
      <c r="D20" s="29">
        <v>9810.873523292386</v>
      </c>
      <c r="E20" s="13">
        <f t="shared" si="0"/>
        <v>11478.722022252092</v>
      </c>
      <c r="F20" s="30">
        <f t="shared" si="1"/>
        <v>12459.809374581331</v>
      </c>
    </row>
    <row r="21" spans="2:6" ht="15">
      <c r="B21" s="111"/>
      <c r="C21" s="76">
        <f t="shared" si="2"/>
        <v>10</v>
      </c>
      <c r="D21" s="29">
        <v>9904.556723068732</v>
      </c>
      <c r="E21" s="13">
        <f t="shared" si="0"/>
        <v>11588.331365990416</v>
      </c>
      <c r="F21" s="30">
        <f t="shared" si="1"/>
        <v>12578.78703829729</v>
      </c>
    </row>
    <row r="22" spans="2:6" ht="15">
      <c r="B22" s="111"/>
      <c r="C22" s="76">
        <f t="shared" si="2"/>
        <v>11</v>
      </c>
      <c r="D22" s="29">
        <v>9998.472149440187</v>
      </c>
      <c r="E22" s="13">
        <f t="shared" si="0"/>
        <v>11698.21241484502</v>
      </c>
      <c r="F22" s="30">
        <f t="shared" si="1"/>
        <v>12698.059629789039</v>
      </c>
    </row>
    <row r="23" spans="2:6" ht="15">
      <c r="B23" s="111"/>
      <c r="C23" s="76">
        <f t="shared" si="2"/>
        <v>12</v>
      </c>
      <c r="D23" s="29">
        <v>10101.53730365886</v>
      </c>
      <c r="E23" s="13">
        <f t="shared" si="0"/>
        <v>11818.798645280867</v>
      </c>
      <c r="F23" s="30">
        <f t="shared" si="1"/>
        <v>12828.952375646753</v>
      </c>
    </row>
    <row r="24" spans="2:6" ht="15">
      <c r="B24" s="111"/>
      <c r="C24" s="76">
        <f t="shared" si="2"/>
        <v>13</v>
      </c>
      <c r="D24" s="29">
        <v>10204.834684472638</v>
      </c>
      <c r="E24" s="13">
        <f t="shared" si="0"/>
        <v>11939.656580832987</v>
      </c>
      <c r="F24" s="30">
        <f t="shared" si="1"/>
        <v>12960.140049280251</v>
      </c>
    </row>
    <row r="25" spans="2:6" ht="15">
      <c r="B25" s="111"/>
      <c r="C25" s="76">
        <f t="shared" si="2"/>
        <v>14</v>
      </c>
      <c r="D25" s="29">
        <v>10299.400345310396</v>
      </c>
      <c r="E25" s="13">
        <f t="shared" si="0"/>
        <v>12050.298404013163</v>
      </c>
      <c r="F25" s="30">
        <f t="shared" si="1"/>
        <v>13080.238438544204</v>
      </c>
    </row>
    <row r="26" spans="2:6" ht="15">
      <c r="B26" s="111"/>
      <c r="C26" s="76">
        <f t="shared" si="2"/>
        <v>15</v>
      </c>
      <c r="D26" s="29">
        <v>10403.347960590476</v>
      </c>
      <c r="E26" s="13">
        <f t="shared" si="0"/>
        <v>12171.917113890857</v>
      </c>
      <c r="F26" s="30">
        <f t="shared" si="1"/>
        <v>13212.251909949904</v>
      </c>
    </row>
    <row r="27" spans="2:6" ht="15">
      <c r="B27" s="111"/>
      <c r="C27" s="76">
        <f t="shared" si="2"/>
        <v>16</v>
      </c>
      <c r="D27" s="29">
        <v>10507.574247784683</v>
      </c>
      <c r="E27" s="13">
        <f t="shared" si="0"/>
        <v>12293.86186990808</v>
      </c>
      <c r="F27" s="30">
        <f t="shared" si="1"/>
        <v>13344.619294686549</v>
      </c>
    </row>
    <row r="28" spans="2:6" ht="15">
      <c r="B28" s="111"/>
      <c r="C28" s="76">
        <f t="shared" si="2"/>
        <v>17</v>
      </c>
      <c r="D28" s="29">
        <v>10612.079206893017</v>
      </c>
      <c r="E28" s="13">
        <f t="shared" si="0"/>
        <v>12416.13267206483</v>
      </c>
      <c r="F28" s="30">
        <f t="shared" si="1"/>
        <v>13477.340592754132</v>
      </c>
    </row>
    <row r="29" spans="2:6" ht="15">
      <c r="B29" s="111"/>
      <c r="C29" s="76">
        <f t="shared" si="2"/>
        <v>18</v>
      </c>
      <c r="D29" s="29">
        <v>10726.477018952915</v>
      </c>
      <c r="E29" s="13">
        <f t="shared" si="0"/>
        <v>12549.978112174911</v>
      </c>
      <c r="F29" s="30">
        <f t="shared" si="1"/>
        <v>13622.625814070203</v>
      </c>
    </row>
    <row r="30" spans="2:6" ht="15">
      <c r="B30" s="111"/>
      <c r="C30" s="76">
        <f t="shared" si="2"/>
        <v>19</v>
      </c>
      <c r="D30" s="29">
        <v>10831.77154848462</v>
      </c>
      <c r="E30" s="13">
        <f t="shared" si="0"/>
        <v>12673.172711727006</v>
      </c>
      <c r="F30" s="30">
        <f t="shared" si="1"/>
        <v>13756.349866575467</v>
      </c>
    </row>
    <row r="31" spans="2:6" ht="15">
      <c r="B31" s="111"/>
      <c r="C31" s="76">
        <f t="shared" si="2"/>
        <v>20</v>
      </c>
      <c r="D31" s="29">
        <v>10956.573112005311</v>
      </c>
      <c r="E31" s="13">
        <f t="shared" si="0"/>
        <v>12819.190541046215</v>
      </c>
      <c r="F31" s="30">
        <f t="shared" si="1"/>
        <v>13914.847852246745</v>
      </c>
    </row>
    <row r="32" spans="2:6" ht="15">
      <c r="B32" s="111"/>
      <c r="C32" s="76">
        <f t="shared" si="2"/>
        <v>21</v>
      </c>
      <c r="D32" s="29">
        <v>11082.071355311324</v>
      </c>
      <c r="E32" s="13">
        <f t="shared" si="0"/>
        <v>12966.02348571425</v>
      </c>
      <c r="F32" s="30">
        <f t="shared" si="1"/>
        <v>14074.23062124538</v>
      </c>
    </row>
    <row r="33" spans="2:6" ht="15">
      <c r="B33" s="111"/>
      <c r="C33" s="76">
        <f t="shared" si="2"/>
        <v>22</v>
      </c>
      <c r="D33" s="29">
        <v>11208.266278402658</v>
      </c>
      <c r="E33" s="13">
        <f t="shared" si="0"/>
        <v>13113.67154573111</v>
      </c>
      <c r="F33" s="30">
        <f t="shared" si="1"/>
        <v>14234.498173571375</v>
      </c>
    </row>
    <row r="34" spans="2:6" ht="15">
      <c r="B34" s="111"/>
      <c r="C34" s="76">
        <f t="shared" si="2"/>
        <v>23</v>
      </c>
      <c r="D34" s="29">
        <v>11334.972100003226</v>
      </c>
      <c r="E34" s="13">
        <f t="shared" si="0"/>
        <v>13261.917357003775</v>
      </c>
      <c r="F34" s="30">
        <f t="shared" si="1"/>
        <v>14395.414567004096</v>
      </c>
    </row>
    <row r="35" spans="2:6" ht="15">
      <c r="B35" s="111"/>
      <c r="C35" s="76">
        <f t="shared" si="2"/>
        <v>24</v>
      </c>
      <c r="D35" s="29">
        <v>11462.421046708138</v>
      </c>
      <c r="E35" s="13">
        <f t="shared" si="0"/>
        <v>13411.03262464852</v>
      </c>
      <c r="F35" s="30">
        <f t="shared" si="1"/>
        <v>14557.274729319335</v>
      </c>
    </row>
    <row r="36" spans="2:6" ht="15">
      <c r="B36" s="111"/>
      <c r="C36" s="76">
        <f t="shared" si="2"/>
        <v>25</v>
      </c>
      <c r="D36" s="29">
        <v>11590.520227879351</v>
      </c>
      <c r="E36" s="13">
        <f t="shared" si="0"/>
        <v>13560.908666618841</v>
      </c>
      <c r="F36" s="30">
        <f t="shared" si="1"/>
        <v>14719.960689406777</v>
      </c>
    </row>
    <row r="37" spans="2:6" ht="15">
      <c r="B37" s="111"/>
      <c r="C37" s="76">
        <f t="shared" si="2"/>
        <v>26</v>
      </c>
      <c r="D37" s="29">
        <v>11719.176752878817</v>
      </c>
      <c r="E37" s="13">
        <f t="shared" si="0"/>
        <v>13711.436800868216</v>
      </c>
      <c r="F37" s="30">
        <f t="shared" si="1"/>
        <v>14883.354476156097</v>
      </c>
    </row>
    <row r="38" spans="2:6" ht="15">
      <c r="B38" s="111"/>
      <c r="C38" s="76">
        <f t="shared" si="2"/>
        <v>27</v>
      </c>
      <c r="D38" s="29">
        <v>11848.529957663606</v>
      </c>
      <c r="E38" s="13">
        <f t="shared" si="0"/>
        <v>13862.78005046642</v>
      </c>
      <c r="F38" s="30">
        <f t="shared" si="1"/>
        <v>15047.63304623278</v>
      </c>
    </row>
    <row r="39" spans="2:6" ht="15">
      <c r="B39" s="111"/>
      <c r="C39" s="76">
        <f t="shared" si="2"/>
        <v>28</v>
      </c>
      <c r="D39" s="29">
        <v>11988.797812418434</v>
      </c>
      <c r="E39" s="13">
        <f t="shared" si="0"/>
        <v>14026.893440529568</v>
      </c>
      <c r="F39" s="30">
        <f t="shared" si="1"/>
        <v>15225.773221771411</v>
      </c>
    </row>
    <row r="40" spans="2:6" ht="15">
      <c r="B40" s="111"/>
      <c r="C40" s="76">
        <f t="shared" si="2"/>
        <v>29</v>
      </c>
      <c r="D40" s="29">
        <v>12119.544376773862</v>
      </c>
      <c r="E40" s="13">
        <f t="shared" si="0"/>
        <v>14179.866920825418</v>
      </c>
      <c r="F40" s="30">
        <f t="shared" si="1"/>
        <v>15391.821358502804</v>
      </c>
    </row>
    <row r="41" spans="2:6" ht="15">
      <c r="B41" s="111"/>
      <c r="C41" s="76">
        <f t="shared" si="2"/>
        <v>30</v>
      </c>
      <c r="D41" s="29">
        <v>12250.80183963853</v>
      </c>
      <c r="E41" s="13">
        <f t="shared" si="0"/>
        <v>14333.43815237708</v>
      </c>
      <c r="F41" s="30">
        <f t="shared" si="1"/>
        <v>15558.518336340934</v>
      </c>
    </row>
    <row r="42" spans="2:6" ht="15">
      <c r="B42" s="111"/>
      <c r="C42" s="76">
        <f t="shared" si="2"/>
        <v>31</v>
      </c>
      <c r="D42" s="29">
        <v>12393.391960344423</v>
      </c>
      <c r="E42" s="13">
        <f t="shared" si="0"/>
        <v>14500.268593602974</v>
      </c>
      <c r="F42" s="30">
        <f t="shared" si="1"/>
        <v>15739.607789637417</v>
      </c>
    </row>
    <row r="43" spans="2:6" ht="15">
      <c r="B43" s="111"/>
      <c r="C43" s="76">
        <f t="shared" si="2"/>
        <v>32</v>
      </c>
      <c r="D43" s="29">
        <v>12526.042782779732</v>
      </c>
      <c r="E43" s="13">
        <f t="shared" si="0"/>
        <v>14655.470055852287</v>
      </c>
      <c r="F43" s="30">
        <f t="shared" si="1"/>
        <v>15908.07433413026</v>
      </c>
    </row>
    <row r="44" spans="2:6" ht="15">
      <c r="B44" s="111"/>
      <c r="C44" s="76">
        <f t="shared" si="2"/>
        <v>33</v>
      </c>
      <c r="D44" s="29">
        <v>12670.072708375286</v>
      </c>
      <c r="E44" s="13">
        <f t="shared" si="0"/>
        <v>14823.985068799086</v>
      </c>
      <c r="F44" s="30">
        <f t="shared" si="1"/>
        <v>16090.992339636614</v>
      </c>
    </row>
    <row r="45" spans="2:6" ht="15">
      <c r="B45" s="111"/>
      <c r="C45" s="76">
        <f t="shared" si="2"/>
        <v>34</v>
      </c>
      <c r="D45" s="29">
        <v>12804.163335700261</v>
      </c>
      <c r="E45" s="13">
        <f t="shared" si="0"/>
        <v>14980.871102769306</v>
      </c>
      <c r="F45" s="30">
        <f t="shared" si="1"/>
        <v>16261.287436339331</v>
      </c>
    </row>
    <row r="46" spans="2:6" ht="15.75" thickBot="1">
      <c r="B46" s="112"/>
      <c r="C46" s="77">
        <f>+C45+1</f>
        <v>35</v>
      </c>
      <c r="D46" s="31">
        <v>12949.72595682352</v>
      </c>
      <c r="E46" s="14">
        <f t="shared" si="0"/>
        <v>15151.17936948352</v>
      </c>
      <c r="F46" s="32">
        <f t="shared" si="1"/>
        <v>16446.15196516587</v>
      </c>
    </row>
    <row r="47" spans="2:6" s="15" customFormat="1" ht="11.25">
      <c r="B47" s="113" t="s">
        <v>5</v>
      </c>
      <c r="C47" s="113"/>
      <c r="D47" s="113"/>
      <c r="E47" s="113"/>
      <c r="F47" s="113"/>
    </row>
    <row r="48" spans="2:6" s="15" customFormat="1" ht="11.25">
      <c r="B48" s="114" t="s">
        <v>6</v>
      </c>
      <c r="C48" s="114"/>
      <c r="D48" s="114"/>
      <c r="E48" s="114"/>
      <c r="F48" s="114"/>
    </row>
    <row r="49" spans="2:6" ht="15">
      <c r="B49" s="100" t="s">
        <v>35</v>
      </c>
      <c r="C49" s="100"/>
      <c r="D49" s="100"/>
      <c r="E49" s="100"/>
      <c r="F49" s="100"/>
    </row>
    <row r="50" spans="2:6" ht="15">
      <c r="B50" s="100" t="s">
        <v>34</v>
      </c>
      <c r="C50" s="100"/>
      <c r="D50" s="100"/>
      <c r="E50" s="100"/>
      <c r="F50" s="100"/>
    </row>
    <row r="51" spans="2:6" ht="15">
      <c r="B51" s="100" t="s">
        <v>30</v>
      </c>
      <c r="C51" s="100"/>
      <c r="D51" s="100"/>
      <c r="E51" s="100"/>
      <c r="F51" s="100"/>
    </row>
    <row r="52" spans="2:6" ht="18.75">
      <c r="B52" s="101" t="s">
        <v>33</v>
      </c>
      <c r="C52" s="101"/>
      <c r="D52" s="101"/>
      <c r="E52" s="101"/>
      <c r="F52" s="101"/>
    </row>
    <row r="53" spans="2:6" ht="15">
      <c r="B53" s="100" t="s">
        <v>46</v>
      </c>
      <c r="C53" s="100"/>
      <c r="D53" s="100"/>
      <c r="E53" s="100"/>
      <c r="F53" s="100"/>
    </row>
    <row r="54" spans="2:6" ht="15">
      <c r="B54" s="100" t="s">
        <v>47</v>
      </c>
      <c r="C54" s="100"/>
      <c r="D54" s="100"/>
      <c r="E54" s="100"/>
      <c r="F54" s="100"/>
    </row>
  </sheetData>
  <sheetProtection/>
  <mergeCells count="10">
    <mergeCell ref="B8:F8"/>
    <mergeCell ref="B47:F47"/>
    <mergeCell ref="B48:F48"/>
    <mergeCell ref="B50:F50"/>
    <mergeCell ref="B51:F51"/>
    <mergeCell ref="B53:F53"/>
    <mergeCell ref="B54:F54"/>
    <mergeCell ref="B52:F52"/>
    <mergeCell ref="B9:B46"/>
    <mergeCell ref="B49:F4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cp:lastPrinted>2015-05-28T13:59:24Z</cp:lastPrinted>
  <dcterms:created xsi:type="dcterms:W3CDTF">2014-04-03T17:24:56Z</dcterms:created>
  <dcterms:modified xsi:type="dcterms:W3CDTF">2015-05-28T23:17:45Z</dcterms:modified>
  <cp:category/>
  <cp:version/>
  <cp:contentType/>
  <cp:contentStatus/>
</cp:coreProperties>
</file>